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155" tabRatio="862" activeTab="3"/>
  </bookViews>
  <sheets>
    <sheet name="Titelsida" sheetId="35" r:id="rId1"/>
    <sheet name="Metadata" sheetId="36" r:id="rId2"/>
    <sheet name="Inledning" sheetId="26" r:id="rId3"/>
    <sheet name="Summering av à-priser FSE904" sheetId="34" r:id="rId4"/>
    <sheet name="À-priser Kategori 1" sheetId="27" r:id="rId5"/>
    <sheet name="À-priser Kategori 2" sheetId="28" r:id="rId6"/>
    <sheet name="À-priser Kategori 3" sheetId="30" r:id="rId7"/>
  </sheets>
  <definedNames>
    <definedName name="dfdf" localSheetId="1">#REF!</definedName>
    <definedName name="dfdf" localSheetId="3">#REF!</definedName>
    <definedName name="dfdf" localSheetId="0">#REF!</definedName>
    <definedName name="dfdf">#REF!</definedName>
    <definedName name="efe" localSheetId="1">#REF!</definedName>
    <definedName name="efe" localSheetId="3">#REF!</definedName>
    <definedName name="efe" localSheetId="0">#REF!</definedName>
    <definedName name="efe">#REF!</definedName>
    <definedName name="efef" localSheetId="1">#REF!</definedName>
    <definedName name="efef" localSheetId="3">#REF!</definedName>
    <definedName name="efef" localSheetId="0">#REF!</definedName>
    <definedName name="efef">#REF!</definedName>
    <definedName name="efefrg" localSheetId="1">#REF!</definedName>
    <definedName name="efefrg" localSheetId="3">#REF!</definedName>
    <definedName name="efefrg" localSheetId="0">#REF!</definedName>
    <definedName name="efefrg">#REF!</definedName>
    <definedName name="hej" localSheetId="1">#REF!</definedName>
    <definedName name="hej" localSheetId="3">#REF!</definedName>
    <definedName name="hej" localSheetId="0">#REF!</definedName>
    <definedName name="hej">#REF!</definedName>
    <definedName name="hthth" localSheetId="1">#REF!</definedName>
    <definedName name="hthth" localSheetId="3">#REF!</definedName>
    <definedName name="hthth" localSheetId="0">#REF!</definedName>
    <definedName name="hthth">#REF!</definedName>
    <definedName name="kjjk" localSheetId="1">#REF!</definedName>
    <definedName name="kjjk" localSheetId="3">#REF!</definedName>
    <definedName name="kjjk" localSheetId="0">#REF!</definedName>
    <definedName name="kjjk">#REF!</definedName>
    <definedName name="mdBeskrivning1" localSheetId="0">#REF!</definedName>
    <definedName name="mdBeskrivning1">#REF!</definedName>
    <definedName name="mdBeskrivning2" localSheetId="0">#REF!</definedName>
    <definedName name="mdBeskrivning2">#REF!</definedName>
    <definedName name="mdBeskrivning3" localSheetId="0">#REF!</definedName>
    <definedName name="mdBeskrivning3">#REF!</definedName>
    <definedName name="mdBeskrivning4" localSheetId="0">#REF!</definedName>
    <definedName name="mdBeskrivning4">#REF!</definedName>
    <definedName name="mdDatum" localSheetId="1">#REF!</definedName>
    <definedName name="mdDatum" localSheetId="3">#REF!</definedName>
    <definedName name="mdDatum" localSheetId="0">#REF!</definedName>
    <definedName name="mdDatum">#REF!</definedName>
    <definedName name="mdDelomrade_2" localSheetId="1">#REF!</definedName>
    <definedName name="mdDelomrade_2" localSheetId="3">#REF!</definedName>
    <definedName name="mdDelomrade_2" localSheetId="0">#REF!</definedName>
    <definedName name="mdDelomrade_2">#REF!</definedName>
    <definedName name="mdDelomradeNamn" localSheetId="1">#REF!</definedName>
    <definedName name="mdDelomradeNamn" localSheetId="3">#REF!</definedName>
    <definedName name="mdDelomradeNamn" localSheetId="0">#REF!</definedName>
    <definedName name="mdDelomradeNamn">#REF!</definedName>
    <definedName name="mdEntreprenadnamn" localSheetId="0">#REF!</definedName>
    <definedName name="mdEntreprenadnamn">#REF!</definedName>
    <definedName name="mdEntreprenadnummer" localSheetId="0">#REF!</definedName>
    <definedName name="mdEntreprenadnummer">#REF!</definedName>
    <definedName name="mdFilnamn" localSheetId="1">#REF!</definedName>
    <definedName name="mdFilnamn" localSheetId="3">#REF!</definedName>
    <definedName name="mdFilnamn" localSheetId="0">#REF!</definedName>
    <definedName name="mdFilnamn">#REF!</definedName>
    <definedName name="mdGodkand" localSheetId="0">#REF!</definedName>
    <definedName name="mdGodkand">#REF!</definedName>
    <definedName name="mdGransk" localSheetId="0">#REF!</definedName>
    <definedName name="mdGransk">#REF!</definedName>
    <definedName name="mdHandlingsbeteckning_2" localSheetId="1">#REF!</definedName>
    <definedName name="mdHandlingsbeteckning_2" localSheetId="3">#REF!</definedName>
    <definedName name="mdHandlingsbeteckning_2" localSheetId="0">#REF!</definedName>
    <definedName name="mdHandlingsbeteckning_2">#REF!</definedName>
    <definedName name="mdObjektnamn" localSheetId="0">#REF!</definedName>
    <definedName name="mdObjektnamn">#REF!</definedName>
    <definedName name="mdOrt" localSheetId="0">#REF!</definedName>
    <definedName name="mdOrt">#REF!</definedName>
    <definedName name="mdProjekteringssteg" localSheetId="0">#REF!</definedName>
    <definedName name="mdProjekteringssteg">#REF!</definedName>
    <definedName name="mdRevidering" localSheetId="0">#REF!</definedName>
    <definedName name="mdRevidering">#REF!</definedName>
    <definedName name="mdRevideringDatum" localSheetId="0">#REF!</definedName>
    <definedName name="mdRevideringDatum">#REF!</definedName>
    <definedName name="mdStatusbenamning" localSheetId="0">#REF!</definedName>
    <definedName name="mdStatusbenamning">#REF!</definedName>
    <definedName name="mdTeknikomrade_2" localSheetId="1">#REF!</definedName>
    <definedName name="mdTeknikomrade_2" localSheetId="3">#REF!</definedName>
    <definedName name="mdTeknikomrade_2" localSheetId="0">#REF!</definedName>
    <definedName name="mdTeknikomrade_2">#REF!</definedName>
    <definedName name="odef" localSheetId="0">#REF!</definedName>
    <definedName name="odef">#REF!</definedName>
    <definedName name="Print_Area" localSheetId="1">Metadata!$A$1:$D$30</definedName>
    <definedName name="Print_Area" localSheetId="0">Titelsida!$A$1:$I$49</definedName>
    <definedName name="Print_Titles" localSheetId="4">'À-priser Kategori 1'!$1:$2</definedName>
    <definedName name="Print_Titles" localSheetId="5">'À-priser Kategori 2'!$1:$2</definedName>
    <definedName name="Print_Titles" localSheetId="6">'À-priser Kategori 3'!$1:$2</definedName>
    <definedName name="Print_Titles" localSheetId="1">Metadata!$2:$2</definedName>
    <definedName name="QRows" localSheetId="1">#REF!</definedName>
    <definedName name="QRows" localSheetId="3">#REF!</definedName>
    <definedName name="QRows" localSheetId="0">Titelsida!$48:$49</definedName>
    <definedName name="QRows">#REF!</definedName>
    <definedName name="QRowSpace" localSheetId="1">#REF!</definedName>
    <definedName name="QRowSpace" localSheetId="3">#REF!</definedName>
    <definedName name="QRowSpace" localSheetId="0">Titelsida!$47:$47</definedName>
    <definedName name="QRowSpace">#REF!</definedName>
    <definedName name="qweqwewqewe" localSheetId="1">#REF!</definedName>
    <definedName name="qweqwewqewe" localSheetId="3">#REF!</definedName>
    <definedName name="qweqwewqewe" localSheetId="0">#REF!</definedName>
    <definedName name="qweqwewqewe">#REF!</definedName>
    <definedName name="RevHide1" localSheetId="1">#REF!</definedName>
    <definedName name="RevHide1" localSheetId="3">#REF!</definedName>
    <definedName name="RevHide1" localSheetId="0">Titelsida!$36:$36</definedName>
    <definedName name="RevHide1">#REF!</definedName>
    <definedName name="RevHide2" localSheetId="1">#REF!</definedName>
    <definedName name="RevHide2" localSheetId="3">#REF!</definedName>
    <definedName name="RevHide2" localSheetId="0">Titelsida!$37:$37</definedName>
    <definedName name="RevHide2">#REF!</definedName>
    <definedName name="RevHide3" localSheetId="1">#REF!</definedName>
    <definedName name="RevHide3" localSheetId="3">#REF!</definedName>
    <definedName name="RevHide3" localSheetId="0">Titelsida!$38:$38</definedName>
    <definedName name="RevHide3">#REF!</definedName>
    <definedName name="RevHide4" localSheetId="1">#REF!</definedName>
    <definedName name="RevHide4" localSheetId="3">#REF!</definedName>
    <definedName name="RevHide4" localSheetId="0">Titelsida!$39:$39</definedName>
    <definedName name="RevHide4">#REF!</definedName>
    <definedName name="RevHide5" localSheetId="1">#REF!</definedName>
    <definedName name="RevHide5" localSheetId="3">#REF!</definedName>
    <definedName name="RevHide5" localSheetId="0">Titelsida!$40:$40</definedName>
    <definedName name="RevHide5">#REF!</definedName>
    <definedName name="RevRow1" localSheetId="1">#REF!</definedName>
    <definedName name="RevRow1" localSheetId="3">#REF!</definedName>
    <definedName name="RevRow1" localSheetId="0">Titelsida!$42:$42</definedName>
    <definedName name="RevRow1">#REF!</definedName>
    <definedName name="RevRow2" localSheetId="1">#REF!</definedName>
    <definedName name="RevRow2" localSheetId="3">#REF!</definedName>
    <definedName name="RevRow2" localSheetId="0">Titelsida!$43:$43</definedName>
    <definedName name="RevRow2">#REF!</definedName>
    <definedName name="RevRow3" localSheetId="1">#REF!</definedName>
    <definedName name="RevRow3" localSheetId="3">#REF!</definedName>
    <definedName name="RevRow3" localSheetId="0">Titelsida!$44:$44</definedName>
    <definedName name="RevRow3">#REF!</definedName>
    <definedName name="RevRow4" localSheetId="1">#REF!</definedName>
    <definedName name="RevRow4" localSheetId="3">#REF!</definedName>
    <definedName name="RevRow4" localSheetId="0">Titelsida!$45:$45</definedName>
    <definedName name="RevRow4">#REF!</definedName>
    <definedName name="RevRow5" localSheetId="1">#REF!</definedName>
    <definedName name="RevRow5" localSheetId="3">#REF!</definedName>
    <definedName name="RevRow5" localSheetId="0">Titelsida!$46:$46</definedName>
    <definedName name="RevRow5">#REF!</definedName>
    <definedName name="RevRows" localSheetId="1">#REF!</definedName>
    <definedName name="RevRows" localSheetId="3">#REF!</definedName>
    <definedName name="RevRows" localSheetId="0">Titelsida!$41:$41</definedName>
    <definedName name="RevRows">#REF!</definedName>
    <definedName name="rgrgrg" localSheetId="1">#REF!</definedName>
    <definedName name="rgrgrg" localSheetId="3">#REF!</definedName>
    <definedName name="rgrgrg" localSheetId="0">#REF!</definedName>
    <definedName name="rgrgrg">#REF!</definedName>
    <definedName name="s" localSheetId="1">#REF!</definedName>
    <definedName name="s" localSheetId="3">#REF!</definedName>
    <definedName name="s" localSheetId="0">#REF!</definedName>
    <definedName name="s">#REF!</definedName>
    <definedName name="ShowWhenNoQ" localSheetId="1">#REF!</definedName>
    <definedName name="ShowWhenNoQ" localSheetId="3">#REF!</definedName>
    <definedName name="ShowWhenNoQ" localSheetId="0">Titelsida!$31:$33</definedName>
    <definedName name="ShowWhenNoQ">#REF!</definedName>
    <definedName name="ShowWhenNoRev" localSheetId="1">#REF!</definedName>
    <definedName name="ShowWhenNoRev" localSheetId="3">#REF!</definedName>
    <definedName name="ShowWhenNoRev" localSheetId="0">Titelsida!$34:$35</definedName>
    <definedName name="ShowWhenNoRev">#REF!</definedName>
    <definedName name="_xlnm.Print_Titles" localSheetId="6">'À-priser Kategori 3'!$1:$2</definedName>
    <definedName name="weqweqw" localSheetId="1">#REF!</definedName>
    <definedName name="weqweqw" localSheetId="3">#REF!</definedName>
    <definedName name="weqweqw" localSheetId="0">#REF!</definedName>
    <definedName name="weqweqw">#REF!</definedName>
    <definedName name="weqweqwe" localSheetId="1">#REF!</definedName>
    <definedName name="weqweqwe" localSheetId="3">#REF!</definedName>
    <definedName name="weqweqwe" localSheetId="0">#REF!</definedName>
    <definedName name="weqweqwe">#REF!</definedName>
    <definedName name="weqweqwewq" localSheetId="1">#REF!</definedName>
    <definedName name="weqweqwewq" localSheetId="3">#REF!</definedName>
    <definedName name="weqweqwewq" localSheetId="0">#REF!</definedName>
    <definedName name="weqweqwewq">#REF!</definedName>
    <definedName name="wewewqew" localSheetId="1">#REF!</definedName>
    <definedName name="wewewqew" localSheetId="3">#REF!</definedName>
    <definedName name="wewewqew" localSheetId="0">#REF!</definedName>
    <definedName name="wewewqew">#REF!</definedName>
    <definedName name="x" localSheetId="1">#REF!</definedName>
    <definedName name="x" localSheetId="3">#REF!</definedName>
    <definedName name="x" localSheetId="0">#REF!</definedName>
    <definedName name="x">#REF!</definedName>
    <definedName name="xxx" localSheetId="1">#REF!</definedName>
    <definedName name="xxx" localSheetId="3">#REF!</definedName>
    <definedName name="xxx" localSheetId="0">#REF!</definedName>
    <definedName name="xxx">#REF!</definedName>
    <definedName name="xxxx" localSheetId="1">#REF!</definedName>
    <definedName name="xxxx" localSheetId="3">#REF!</definedName>
    <definedName name="xxxx" localSheetId="0">#REF!</definedName>
    <definedName name="xxxx">#REF!</definedName>
    <definedName name="xxxx2ewqwe" localSheetId="1">#REF!</definedName>
    <definedName name="xxxx2ewqwe" localSheetId="3">#REF!</definedName>
    <definedName name="xxxx2ewqwe" localSheetId="0">#REF!</definedName>
    <definedName name="xxxx2ewqwe">#REF!</definedName>
    <definedName name="zNoAreaNoTitle" localSheetId="0">#REF!</definedName>
    <definedName name="zNoAreaNoTitle">#REF!</definedName>
  </definedNames>
  <calcPr calcId="152511"/>
</workbook>
</file>

<file path=xl/calcChain.xml><?xml version="1.0" encoding="utf-8"?>
<calcChain xmlns="http://schemas.openxmlformats.org/spreadsheetml/2006/main">
  <c r="B17" i="35" l="1"/>
  <c r="B9" i="35"/>
  <c r="B8" i="35"/>
  <c r="B6" i="35"/>
  <c r="B5" i="35"/>
  <c r="B14" i="35" l="1"/>
  <c r="B15" i="35"/>
  <c r="F10" i="27" l="1"/>
  <c r="F8" i="30" l="1"/>
  <c r="F9" i="30"/>
  <c r="F10" i="30"/>
  <c r="F11" i="30"/>
  <c r="F12" i="30"/>
  <c r="F13" i="30"/>
  <c r="F14" i="30"/>
  <c r="F15" i="30"/>
  <c r="F17" i="30"/>
  <c r="F18" i="30"/>
  <c r="F19" i="30"/>
  <c r="F20" i="30"/>
  <c r="F21" i="30"/>
  <c r="F22" i="30"/>
  <c r="F23" i="30"/>
  <c r="F24" i="30"/>
  <c r="F25" i="30"/>
  <c r="F4" i="27" l="1"/>
  <c r="F5" i="27"/>
  <c r="F6" i="27"/>
  <c r="F7" i="27"/>
  <c r="F8" i="27"/>
  <c r="F9" i="27"/>
  <c r="F11" i="27"/>
  <c r="F12" i="27"/>
  <c r="F13" i="27"/>
  <c r="F14" i="27"/>
  <c r="F15" i="27"/>
  <c r="F7" i="30" l="1"/>
  <c r="F5" i="30"/>
  <c r="F4" i="30"/>
  <c r="F3" i="27"/>
  <c r="F5" i="28"/>
  <c r="F6" i="28"/>
  <c r="F7" i="28"/>
  <c r="F4" i="28"/>
  <c r="F3" i="28"/>
  <c r="F9" i="28" l="1"/>
  <c r="F17" i="27"/>
  <c r="F27" i="30"/>
  <c r="C3" i="34" l="1"/>
</calcChain>
</file>

<file path=xl/sharedStrings.xml><?xml version="1.0" encoding="utf-8"?>
<sst xmlns="http://schemas.openxmlformats.org/spreadsheetml/2006/main" count="213" uniqueCount="143">
  <si>
    <t>Beskrivning 1</t>
  </si>
  <si>
    <t>Beskrivning 2</t>
  </si>
  <si>
    <t>Beskrivning 4</t>
  </si>
  <si>
    <t>Diarienummer</t>
  </si>
  <si>
    <t>Konstruktionsnummer</t>
  </si>
  <si>
    <t>Entreprenadnummer</t>
  </si>
  <si>
    <t>Entreprenadnamn</t>
  </si>
  <si>
    <t>Objektnummer</t>
  </si>
  <si>
    <t>Objektnamn</t>
  </si>
  <si>
    <t>Projekteringssteg</t>
  </si>
  <si>
    <t>Statusbenämning</t>
  </si>
  <si>
    <t>Företag</t>
  </si>
  <si>
    <t>Externnummer</t>
  </si>
  <si>
    <t>Granskare</t>
  </si>
  <si>
    <t>Ort</t>
  </si>
  <si>
    <t>Datum</t>
  </si>
  <si>
    <t>Rev</t>
  </si>
  <si>
    <t>Ant</t>
  </si>
  <si>
    <t>Godkänd</t>
  </si>
  <si>
    <t>Författare/Konstruktör</t>
  </si>
  <si>
    <t>E4 Förbifart Stockholm</t>
  </si>
  <si>
    <t>Status</t>
  </si>
  <si>
    <t>Bygghandling</t>
  </si>
  <si>
    <t>Ändring avser</t>
  </si>
  <si>
    <t>Godkänd av</t>
  </si>
  <si>
    <t>Beskrivning</t>
  </si>
  <si>
    <t>Enhet</t>
  </si>
  <si>
    <t>Funktionstimpris programmering/systemering</t>
  </si>
  <si>
    <t>Funktionstimpris montage</t>
  </si>
  <si>
    <t>Funktionstimpris driftsättning/provning</t>
  </si>
  <si>
    <t>Funktionstimpris avhjälpande underhåll</t>
  </si>
  <si>
    <t>Funktionstimpris utredning och projektering</t>
  </si>
  <si>
    <t>∑ [SEK]</t>
  </si>
  <si>
    <t>Pos</t>
  </si>
  <si>
    <t>1.1</t>
  </si>
  <si>
    <t xml:space="preserve">tim </t>
  </si>
  <si>
    <t>1.2</t>
  </si>
  <si>
    <t>1.3</t>
  </si>
  <si>
    <t>1.4</t>
  </si>
  <si>
    <t>Summa Pos.1</t>
  </si>
  <si>
    <t>1.5</t>
  </si>
  <si>
    <t>2.1</t>
  </si>
  <si>
    <t>st</t>
  </si>
  <si>
    <t>2.2</t>
  </si>
  <si>
    <t>2.3</t>
  </si>
  <si>
    <t>2.4</t>
  </si>
  <si>
    <t>2.5</t>
  </si>
  <si>
    <t>Summa Pos.2</t>
  </si>
  <si>
    <t>Summa Pos.3</t>
  </si>
  <si>
    <t>3.1</t>
  </si>
  <si>
    <t>3.2</t>
  </si>
  <si>
    <t>3.3</t>
  </si>
  <si>
    <t>3.4</t>
  </si>
  <si>
    <t>3.5</t>
  </si>
  <si>
    <t>3.6</t>
  </si>
  <si>
    <t>1.6</t>
  </si>
  <si>
    <t>1.7</t>
  </si>
  <si>
    <t>1.8</t>
  </si>
  <si>
    <t>1.9</t>
  </si>
  <si>
    <t>1.10</t>
  </si>
  <si>
    <t>1.11</t>
  </si>
  <si>
    <t>1.12</t>
  </si>
  <si>
    <t>1.13</t>
  </si>
  <si>
    <t>VMS, TIS, Tunnelinformationsskylt, typstorlek D</t>
  </si>
  <si>
    <t>VMS, TIS, Tunnelinformationsskylt, typstorlek E</t>
  </si>
  <si>
    <t>VMS, TIS, Tunnelinformationsskylt, typstorlek F</t>
  </si>
  <si>
    <t>VMS, Tunnelentréskyltar (TES), typstorlek G</t>
  </si>
  <si>
    <t>KFS, Körfältsignal med yttermått 1200x1200 mm, inklusive bakgrundsskärm</t>
  </si>
  <si>
    <t>KFS, Körfältsignal med yttermått 900x900 mm</t>
  </si>
  <si>
    <t>Energiupptagande avstängningsbom 3-körfält</t>
  </si>
  <si>
    <t>Vägbomskåp för styrning av upp till 4 bommar</t>
  </si>
  <si>
    <t>Avstängningsbom 1-körfält, inklusive vägbaneljus och rött blinkande ljus</t>
  </si>
  <si>
    <t>Avstängningsbom 2-körfält, inklusive vägbaneljus och rött blinkande ljus</t>
  </si>
  <si>
    <t>Avstängningsbom 3-körfält, inklusive vägbaneljus och rött blinkande ljus</t>
  </si>
  <si>
    <t>Korta trafikavstängningar, mindre än 8 timmar</t>
  </si>
  <si>
    <t>Långa trafikavstängningar, mer än 8 timmar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</si>
  <si>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</si>
  <si>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</si>
  <si>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</si>
  <si>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</si>
  <si>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</si>
  <si>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</si>
  <si>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</si>
  <si>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</si>
  <si>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</si>
  <si>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</si>
  <si>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</si>
  <si>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</si>
  <si>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</si>
  <si>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</si>
  <si>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Trafikavstängningsplan av 3-filig väg med hastighetsbegränsning 100 km/h, (projektering, ansökan och genomförande enligt TRV-APV)</t>
  </si>
  <si>
    <t>Trafikavstängningsplan av 2-filig väg med hastighetsbegränsning 100 km/h, (projektering, ansökan och genomförande enligt TRV-APV)</t>
  </si>
  <si>
    <t>Trafikavstängningsplan av 1-filig väg med hastighetsbegränsning 100 km/h, (projektering, ansökan och genomförande enligt TRV-APV)</t>
  </si>
  <si>
    <t>Trafikavstängningsplan av 3-filig väg med hastighetsbegränsning 70 eller 80 km/h, (projektering, ansökan och genomförande enligt TRV-APV)</t>
  </si>
  <si>
    <t>Trafikavstängningsplan av 2-filig väg med hastighetsbegränsning 70 eller 80 km/h, (projektering, ansökan och genomförande enligt TRV-APV)</t>
  </si>
  <si>
    <t>Trafikavstängningsplan av 1-filig väg med hastighetsbegränsning 70 eller 80 km/h, (projektering, ansökan och genomförande enligt TRV-APV)</t>
  </si>
  <si>
    <t>Trafikavstängningsplan av 3-filig väg med hastighetsbegränsning 40, 50 eller 60 km/h, (projektering, ansökan och genomförande enligt TRV-APV)</t>
  </si>
  <si>
    <t>Trafikavstängningsplan av 2-filig väg med hastighetsbegränsning 40, 50 eller 60  km/h, (projektering, ansökan och genomförande enligt TRV-APV)</t>
  </si>
  <si>
    <t>Trafikavstängningsplan av 1-filig väg med hastighetsbegränsning 40, 50 eller 60  km/h, (projektering, ansökan och genomförande enligt TRV-APV)</t>
  </si>
  <si>
    <t>Trafikdetektor, inklusive fastsättningsanordning</t>
  </si>
  <si>
    <t>À-priser, formulär</t>
  </si>
  <si>
    <t>Detta dokument beskriver à-priser.</t>
  </si>
  <si>
    <t>TMA fordon</t>
  </si>
  <si>
    <t>Summering av à-priser ska redovisas i dokument {Anbudsformulär}</t>
  </si>
  <si>
    <t>Här anges à-priser för Kategori 3: Trafikavstängning</t>
  </si>
  <si>
    <t>Här anges à-priser för Kategori 2: Personal</t>
  </si>
  <si>
    <t>Här anges à-priser för Kategori 1: Komplett funktionsenhet</t>
  </si>
  <si>
    <t>Flik "Summering av à-priser"</t>
  </si>
  <si>
    <t>Samtliga efterfrågade poster (alla gula fält) ska vara ifyllda med à-priser.</t>
  </si>
  <si>
    <t>Angivna mängder och enheter får ej ändras.</t>
  </si>
  <si>
    <t>Angivna efterfrågade positioner får ej ändras.</t>
  </si>
  <si>
    <t>Egna positioner får ej läggas till.</t>
  </si>
  <si>
    <t>Pris per enhet</t>
  </si>
  <si>
    <t>[SEK]</t>
  </si>
  <si>
    <t>Pris per position</t>
  </si>
  <si>
    <r>
      <t>m</t>
    </r>
    <r>
      <rPr>
        <vertAlign val="superscript"/>
        <sz val="10"/>
        <rFont val="Arial"/>
        <family val="2"/>
      </rPr>
      <t>2</t>
    </r>
  </si>
  <si>
    <r>
      <t>VMS, VDS, typstorlek À-pris/m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(eftersom det finns många olika storlekar)</t>
    </r>
  </si>
  <si>
    <t>TMA fordon, dagtid kl. 06:00-18:00</t>
  </si>
  <si>
    <t>TMA fordon, nattid kl. 18:00-06:00</t>
  </si>
  <si>
    <t>Förfrågningsunderlaget utgör en helhet, uppdelat på flera dokument. Dokument kan inte lyftas ut och läsas självständigt, utan varje dokument måste läsas i sitt sammanhang tillsammans med övriga dokument ingående i förfrågningsunderlaget. För läsanvisning, se dokument {Läsanvisning för förfrågningsunderlag}.</t>
  </si>
  <si>
    <r>
      <t>Beskrivning 3</t>
    </r>
    <r>
      <rPr>
        <sz val="11"/>
        <color indexed="10"/>
        <rFont val="Arial"/>
        <family val="2"/>
      </rPr>
      <t xml:space="preserve"> </t>
    </r>
  </si>
  <si>
    <t>FSE904</t>
  </si>
  <si>
    <t>Trafiksystem</t>
  </si>
  <si>
    <t>Summering av à-priser för FSE904</t>
  </si>
  <si>
    <t>Inledning</t>
  </si>
  <si>
    <t>Läsanvisningar</t>
  </si>
  <si>
    <t>Innehåll</t>
  </si>
  <si>
    <t>Flik "À-priser Kategori 1"</t>
  </si>
  <si>
    <t>Flik "À-priser Kategori 2"</t>
  </si>
  <si>
    <t>Flik "À-priser Kategori 3"</t>
  </si>
  <si>
    <t>Mats Galmén</t>
  </si>
  <si>
    <t>Leif Eklöf</t>
  </si>
  <si>
    <t>Sundbyberg</t>
  </si>
  <si>
    <t>Här summeras automatiskt delsummor för Kategori 1, Kategori 2 och Kategori 3.</t>
  </si>
  <si>
    <t>Instruktioner</t>
  </si>
  <si>
    <t>Reglerbar</t>
  </si>
  <si>
    <t>mängd</t>
  </si>
  <si>
    <t>A</t>
  </si>
  <si>
    <t>Revidering enligt KFU nr 12</t>
  </si>
  <si>
    <r>
      <t xml:space="preserve">Summering av:
• Summa Pos 1: Kategori 1 Komplett funktionsenhet
• Summa Pos 2: Kategori 2 </t>
    </r>
    <r>
      <rPr>
        <b/>
        <sz val="11"/>
        <color rgb="FFFF0000"/>
        <rFont val="Arial"/>
        <family val="2"/>
      </rPr>
      <t>Funktionstimpriser personal</t>
    </r>
    <r>
      <rPr>
        <b/>
        <sz val="11"/>
        <color theme="1"/>
        <rFont val="Arial"/>
        <family val="2"/>
      </rPr>
      <t xml:space="preserve">
• Summa Pos 3: Kategori 3 Trafikavstängning</t>
    </r>
  </si>
  <si>
    <r>
      <t xml:space="preserve">Kategori 3 Trafikavstängning </t>
    </r>
    <r>
      <rPr>
        <b/>
        <sz val="10"/>
        <color rgb="FFFF0000"/>
        <rFont val="Arial"/>
        <family val="2"/>
      </rPr>
      <t>enligt dokument {À-priser, kapitel 3.6.3}</t>
    </r>
  </si>
  <si>
    <r>
      <t xml:space="preserve">Kategori 2 </t>
    </r>
    <r>
      <rPr>
        <b/>
        <sz val="10"/>
        <color rgb="FFFF0000"/>
        <rFont val="Arial"/>
        <family val="2"/>
      </rPr>
      <t>Funktionstimpriser personal enligt dokument {À-priser, kapitel 3.6.2}</t>
    </r>
  </si>
  <si>
    <r>
      <t xml:space="preserve">Kategori 1 Komplett funktionsenhet </t>
    </r>
    <r>
      <rPr>
        <b/>
        <sz val="10"/>
        <color rgb="FFFF0000"/>
        <rFont val="Arial"/>
        <family val="2"/>
      </rPr>
      <t>enligt dokument {À-priser, kapitel 3.6.1}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</si>
</sst>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28"/>
      <name val="Arial"/>
      <family val="2"/>
    </font>
    <font>
      <sz val="11"/>
      <name val="Arial"/>
      <family val="2"/>
    </font>
    <font>
      <b/>
      <sz val="36"/>
      <name val="Helvetica"/>
      <family val="2"/>
    </font>
    <font>
      <sz val="22"/>
      <name val="Arial"/>
      <family val="2"/>
    </font>
    <font>
      <b/>
      <sz val="18"/>
      <name val="Arial"/>
      <family val="2"/>
    </font>
    <font>
      <sz val="24"/>
      <name val="Arial"/>
      <family val="2"/>
    </font>
    <font>
      <sz val="18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vertAlign val="superscript"/>
      <sz val="10"/>
      <name val="Arial"/>
      <family val="2"/>
    </font>
    <font>
      <sz val="10"/>
      <name val="Georgia"/>
      <family val="1"/>
    </font>
    <font>
      <sz val="11"/>
      <color indexed="10"/>
      <name val="Arial"/>
      <family val="2"/>
    </font>
    <font>
      <b/>
      <sz val="14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FF0000"/>
      </left>
      <right/>
      <top/>
      <bottom/>
      <diagonal/>
    </border>
    <border>
      <left/>
      <right style="dashed">
        <color rgb="FFFF0000"/>
      </right>
      <top/>
      <bottom/>
      <diagonal/>
    </border>
    <border>
      <left style="dashed">
        <color rgb="FFFF0000"/>
      </left>
      <right/>
      <top/>
      <bottom/>
      <diagonal/>
    </border>
    <border>
      <left style="thin">
        <color indexed="64"/>
      </left>
      <right style="thin">
        <color rgb="FFFF0000"/>
      </right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24">
    <xf numFmtId="0" fontId="0" fillId="0" borderId="0" xfId="0"/>
    <xf numFmtId="0" fontId="2" fillId="0" borderId="0" xfId="1"/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2" fillId="0" borderId="0" xfId="1" applyAlignment="1"/>
    <xf numFmtId="0" fontId="5" fillId="0" borderId="0" xfId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6" fillId="0" borderId="0" xfId="1" applyFont="1" applyFill="1" applyAlignment="1">
      <alignment horizontal="center"/>
    </xf>
    <xf numFmtId="0" fontId="2" fillId="0" borderId="0" xfId="1" applyFill="1"/>
    <xf numFmtId="0" fontId="1" fillId="0" borderId="0" xfId="0" applyFont="1" applyBorder="1" applyAlignment="1">
      <alignment vertical="center" wrapText="1"/>
    </xf>
    <xf numFmtId="0" fontId="2" fillId="0" borderId="0" xfId="1" applyBorder="1"/>
    <xf numFmtId="0" fontId="0" fillId="0" borderId="0" xfId="0" applyBorder="1"/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4" fillId="0" borderId="0" xfId="0" applyFont="1" applyAlignment="1">
      <alignment vertical="top"/>
    </xf>
    <xf numFmtId="0" fontId="0" fillId="0" borderId="0" xfId="0" applyAlignment="1"/>
    <xf numFmtId="0" fontId="4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/>
    <xf numFmtId="0" fontId="2" fillId="0" borderId="0" xfId="0" applyFont="1"/>
    <xf numFmtId="0" fontId="0" fillId="0" borderId="1" xfId="0" applyBorder="1" applyAlignment="1">
      <alignment wrapText="1"/>
    </xf>
    <xf numFmtId="0" fontId="14" fillId="0" borderId="1" xfId="0" applyFont="1" applyBorder="1" applyAlignment="1" applyProtection="1">
      <alignment horizontal="left" vertical="center" wrapText="1"/>
    </xf>
    <xf numFmtId="0" fontId="11" fillId="0" borderId="1" xfId="2" applyFont="1" applyBorder="1" applyAlignment="1" applyProtection="1">
      <alignment horizontal="left" vertical="center"/>
    </xf>
    <xf numFmtId="4" fontId="13" fillId="0" borderId="1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5" fillId="0" borderId="0" xfId="0" applyFont="1" applyProtection="1"/>
    <xf numFmtId="0" fontId="14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11" fillId="0" borderId="0" xfId="2" applyFont="1" applyBorder="1" applyAlignment="1" applyProtection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0" fontId="0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0" fontId="2" fillId="0" borderId="0" xfId="0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7" fillId="0" borderId="0" xfId="1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1" xfId="0" applyBorder="1" applyAlignment="1"/>
    <xf numFmtId="0" fontId="1" fillId="0" borderId="8" xfId="0" applyFont="1" applyBorder="1" applyAlignment="1">
      <alignment vertical="center" wrapText="1"/>
    </xf>
    <xf numFmtId="0" fontId="0" fillId="0" borderId="5" xfId="0" applyBorder="1" applyAlignment="1"/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1" fillId="0" borderId="0" xfId="0" applyFont="1" applyFill="1" applyBorder="1" applyAlignment="1" applyProtection="1">
      <alignment horizontal="left" vertical="center" wrapText="1"/>
    </xf>
    <xf numFmtId="0" fontId="11" fillId="0" borderId="0" xfId="2" applyFont="1" applyFill="1" applyBorder="1" applyAlignment="1" applyProtection="1">
      <alignment horizontal="left" vertical="center"/>
    </xf>
    <xf numFmtId="4" fontId="22" fillId="0" borderId="0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Border="1"/>
    <xf numFmtId="14" fontId="1" fillId="0" borderId="11" xfId="1" applyNumberFormat="1" applyFont="1" applyBorder="1"/>
    <xf numFmtId="0" fontId="2" fillId="0" borderId="0" xfId="0" applyFont="1" applyFill="1" applyBorder="1" applyAlignment="1">
      <alignment vertical="top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3" fontId="0" fillId="2" borderId="2" xfId="0" applyNumberFormat="1" applyFill="1" applyBorder="1" applyAlignment="1" applyProtection="1">
      <alignment horizontal="center" vertical="center"/>
      <protection locked="0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3" fontId="13" fillId="0" borderId="0" xfId="0" applyNumberFormat="1" applyFont="1" applyAlignment="1" applyProtection="1">
      <alignment horizontal="center"/>
    </xf>
    <xf numFmtId="0" fontId="11" fillId="4" borderId="2" xfId="2" applyFont="1" applyFill="1" applyBorder="1" applyAlignment="1" applyProtection="1">
      <alignment horizontal="left" indent="1"/>
    </xf>
    <xf numFmtId="0" fontId="11" fillId="4" borderId="2" xfId="2" applyFont="1" applyFill="1" applyBorder="1" applyAlignment="1" applyProtection="1">
      <alignment horizontal="center"/>
    </xf>
    <xf numFmtId="0" fontId="11" fillId="4" borderId="19" xfId="2" applyFont="1" applyFill="1" applyBorder="1" applyAlignment="1" applyProtection="1"/>
    <xf numFmtId="0" fontId="11" fillId="4" borderId="19" xfId="2" applyFont="1" applyFill="1" applyBorder="1" applyAlignment="1" applyProtection="1">
      <alignment horizontal="center"/>
    </xf>
    <xf numFmtId="0" fontId="11" fillId="4" borderId="18" xfId="2" applyFont="1" applyFill="1" applyBorder="1" applyAlignment="1" applyProtection="1">
      <alignment horizontal="center"/>
    </xf>
    <xf numFmtId="0" fontId="11" fillId="4" borderId="2" xfId="2" applyFont="1" applyFill="1" applyBorder="1" applyAlignment="1" applyProtection="1">
      <alignment horizontal="center" vertical="top"/>
    </xf>
    <xf numFmtId="0" fontId="23" fillId="4" borderId="19" xfId="2" applyFont="1" applyFill="1" applyBorder="1" applyAlignment="1" applyProtection="1">
      <alignment horizontal="center"/>
    </xf>
    <xf numFmtId="0" fontId="23" fillId="4" borderId="2" xfId="2" applyFont="1" applyFill="1" applyBorder="1" applyAlignment="1" applyProtection="1">
      <alignment horizontal="center"/>
    </xf>
    <xf numFmtId="0" fontId="0" fillId="0" borderId="33" xfId="0" applyBorder="1"/>
    <xf numFmtId="0" fontId="11" fillId="4" borderId="19" xfId="2" applyFont="1" applyFill="1" applyBorder="1" applyAlignment="1" applyProtection="1">
      <alignment horizontal="left"/>
    </xf>
    <xf numFmtId="0" fontId="1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0" fillId="0" borderId="8" xfId="0" applyBorder="1" applyAlignment="1"/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0" borderId="15" xfId="0" applyFont="1" applyBorder="1" applyAlignment="1"/>
    <xf numFmtId="0" fontId="1" fillId="0" borderId="14" xfId="0" applyFont="1" applyBorder="1" applyAlignment="1"/>
    <xf numFmtId="0" fontId="1" fillId="0" borderId="20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7" fillId="0" borderId="0" xfId="1" applyFont="1" applyAlignment="1">
      <alignment horizontal="left"/>
    </xf>
    <xf numFmtId="0" fontId="9" fillId="0" borderId="0" xfId="0" applyFont="1" applyAlignment="1">
      <alignment horizontal="left"/>
    </xf>
    <xf numFmtId="14" fontId="18" fillId="0" borderId="0" xfId="1" applyNumberFormat="1" applyFont="1" applyAlignment="1">
      <alignment horizontal="left"/>
    </xf>
    <xf numFmtId="14" fontId="18" fillId="0" borderId="0" xfId="0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0" fontId="9" fillId="0" borderId="0" xfId="0" applyNumberFormat="1" applyFont="1" applyAlignment="1">
      <alignment horizontal="left"/>
    </xf>
    <xf numFmtId="14" fontId="1" fillId="0" borderId="22" xfId="0" applyNumberFormat="1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0" fillId="0" borderId="0" xfId="0" applyAlignment="1"/>
    <xf numFmtId="0" fontId="3" fillId="0" borderId="0" xfId="1" applyFont="1" applyAlignment="1">
      <alignment horizontal="center"/>
    </xf>
    <xf numFmtId="0" fontId="10" fillId="0" borderId="0" xfId="1" applyFont="1" applyAlignment="1">
      <alignment horizontal="left"/>
    </xf>
    <xf numFmtId="0" fontId="8" fillId="0" borderId="0" xfId="0" applyFont="1" applyAlignment="1"/>
    <xf numFmtId="0" fontId="7" fillId="0" borderId="0" xfId="1" applyFont="1" applyAlignment="1"/>
    <xf numFmtId="0" fontId="7" fillId="0" borderId="0" xfId="0" applyFont="1" applyAlignment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11" fillId="3" borderId="20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left" vertical="center"/>
    </xf>
  </cellXfs>
  <cellStyles count="10">
    <cellStyle name="Normal" xfId="0" builtinId="0"/>
    <cellStyle name="Normal 2" xfId="2"/>
    <cellStyle name="Normal 3" xfId="1"/>
    <cellStyle name="Normal 3 2" xfId="3"/>
    <cellStyle name="Normal 3_P95-3004 PCMS, Objects and Event Types A14_RN" xfId="4"/>
    <cellStyle name="Normal 4" xfId="5"/>
    <cellStyle name="Normal 5" xfId="6"/>
    <cellStyle name="Normal 5 2" xfId="7"/>
    <cellStyle name="Normal 6" xfId="8"/>
    <cellStyle name="Normal 6 2" xfId="9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197969" y="295275"/>
    <xdr:ext cx="2172433" cy="2301387"/>
    <xdr:pic>
      <xdr:nvPicPr>
        <xdr:cNvPr id="2" name="zTVLogo" descr="TRAFIKVERKET_SV_just_logga_med_dekorlinje64mm">
          <a:extLst>
            <a:ext uri="{FF2B5EF4-FFF2-40B4-BE49-F238E27FC236}">
              <a16:creationId xmlns="" xmlns:a16="http://schemas.microsoft.com/office/drawing/2014/main" id="{9E4806FB-EA77-407D-B269-F8EF8A524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7969" y="295275"/>
          <a:ext cx="2172433" cy="2301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838950" cy="2447925"/>
    <xdr:grpSp>
      <xdr:nvGrpSpPr>
        <xdr:cNvPr id="2" name="Grupp 1" hidden="1">
          <a:extLst>
            <a:ext uri="{FF2B5EF4-FFF2-40B4-BE49-F238E27FC236}">
              <a16:creationId xmlns="" xmlns:a16="http://schemas.microsoft.com/office/drawing/2014/main" id="{A15F1FC0-4C77-4C99-B6AF-971EC6DD5345}"/>
            </a:ext>
          </a:extLst>
        </xdr:cNvPr>
        <xdr:cNvGrpSpPr>
          <a:grpSpLocks/>
        </xdr:cNvGrpSpPr>
      </xdr:nvGrpSpPr>
      <xdr:grpSpPr bwMode="auto">
        <a:xfrm>
          <a:off x="0" y="0"/>
          <a:ext cx="6838950" cy="2447925"/>
          <a:chOff x="0" y="0"/>
          <a:chExt cx="6829425" cy="2447925"/>
        </a:xfrm>
      </xdr:grpSpPr>
      <xdr:pic>
        <xdr:nvPicPr>
          <xdr:cNvPr id="3" name="Bildobjekt 18" hidden="1">
            <a:extLst>
              <a:ext uri="{FF2B5EF4-FFF2-40B4-BE49-F238E27FC236}">
                <a16:creationId xmlns="" xmlns:a16="http://schemas.microsoft.com/office/drawing/2014/main" id="{76EAB993-075E-46CC-970E-F53A7DD55D2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" r="95108" b="-2695"/>
          <a:stretch>
            <a:fillRect/>
          </a:stretch>
        </xdr:blipFill>
        <xdr:spPr bwMode="auto">
          <a:xfrm>
            <a:off x="6725422" y="0"/>
            <a:ext cx="104003" cy="244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absolute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Normal="100" workbookViewId="0">
      <selection activeCell="F5" sqref="F5"/>
    </sheetView>
  </sheetViews>
  <sheetFormatPr baseColWidth="10" defaultColWidth="9.140625" defaultRowHeight="12.75" x14ac:dyDescent="0.2"/>
  <cols>
    <col min="1" max="1" width="18.7109375" style="1" customWidth="1"/>
    <col min="2" max="2" width="7" style="1" customWidth="1"/>
    <col min="3" max="3" width="6.140625" style="1" customWidth="1"/>
    <col min="4" max="4" width="45.7109375" style="1" customWidth="1"/>
    <col min="5" max="5" width="20.7109375" style="1" customWidth="1"/>
    <col min="6" max="6" width="18.85546875" style="1" customWidth="1"/>
    <col min="7" max="7" width="0.140625" style="1" customWidth="1"/>
    <col min="8" max="8" width="16.140625" style="1" customWidth="1"/>
    <col min="9" max="16384" width="9.140625" style="1"/>
  </cols>
  <sheetData>
    <row r="1" spans="1:9" ht="101.25" customHeight="1" x14ac:dyDescent="0.2"/>
    <row r="2" spans="1:9" ht="35.25" x14ac:dyDescent="0.5">
      <c r="A2" s="115"/>
      <c r="B2" s="115"/>
      <c r="C2" s="115"/>
      <c r="D2" s="115"/>
      <c r="E2" s="115"/>
    </row>
    <row r="3" spans="1:9" ht="24" customHeight="1" x14ac:dyDescent="0.2">
      <c r="A3" s="2"/>
    </row>
    <row r="4" spans="1:9" ht="45" x14ac:dyDescent="0.6">
      <c r="A4" s="6"/>
      <c r="B4" s="116" t="s">
        <v>20</v>
      </c>
      <c r="C4" s="117"/>
      <c r="D4" s="117"/>
      <c r="E4" s="117"/>
      <c r="F4" s="117"/>
      <c r="G4" s="117"/>
      <c r="H4" s="117"/>
      <c r="I4" s="117"/>
    </row>
    <row r="5" spans="1:9" ht="27" x14ac:dyDescent="0.35">
      <c r="A5" s="3"/>
      <c r="B5" s="118" t="str">
        <f>Metadata!C9</f>
        <v>FSE904</v>
      </c>
      <c r="C5" s="119"/>
      <c r="D5" s="119"/>
      <c r="E5" s="119"/>
    </row>
    <row r="6" spans="1:9" ht="27" x14ac:dyDescent="0.35">
      <c r="A6" s="9"/>
      <c r="B6" s="118" t="str">
        <f>Metadata!C10</f>
        <v>Trafiksystem</v>
      </c>
      <c r="C6" s="119"/>
      <c r="D6" s="119"/>
      <c r="E6" s="119"/>
    </row>
    <row r="7" spans="1:9" ht="27" x14ac:dyDescent="0.35">
      <c r="A7" s="9"/>
      <c r="B7" s="10"/>
      <c r="C7" s="10"/>
      <c r="D7" s="10"/>
      <c r="E7" s="10"/>
    </row>
    <row r="8" spans="1:9" ht="23.25" x14ac:dyDescent="0.35">
      <c r="B8" s="105" t="str">
        <f>Metadata!C11</f>
        <v>Beskrivning</v>
      </c>
      <c r="C8" s="106"/>
      <c r="D8" s="106"/>
      <c r="E8" s="106"/>
    </row>
    <row r="9" spans="1:9" ht="23.25" x14ac:dyDescent="0.35">
      <c r="A9" s="4"/>
      <c r="B9" s="105" t="str">
        <f>Metadata!C12</f>
        <v>À-priser, formulär</v>
      </c>
      <c r="C9" s="106"/>
      <c r="D9" s="106"/>
      <c r="E9" s="106"/>
      <c r="F9" s="114"/>
      <c r="G9" s="114"/>
      <c r="H9" s="114"/>
      <c r="I9" s="114"/>
    </row>
    <row r="10" spans="1:9" ht="23.25" x14ac:dyDescent="0.35">
      <c r="A10" s="4"/>
      <c r="B10" s="105"/>
      <c r="C10" s="106"/>
      <c r="D10" s="106"/>
      <c r="E10" s="106"/>
    </row>
    <row r="11" spans="1:9" ht="23.25" x14ac:dyDescent="0.35">
      <c r="A11" s="4"/>
      <c r="B11" s="105"/>
      <c r="C11" s="106"/>
      <c r="D11" s="106"/>
      <c r="E11" s="106"/>
    </row>
    <row r="12" spans="1:9" ht="23.25" x14ac:dyDescent="0.35">
      <c r="A12" s="4"/>
      <c r="B12" s="4"/>
      <c r="C12" s="4"/>
      <c r="D12" s="4"/>
      <c r="E12" s="5"/>
    </row>
    <row r="13" spans="1:9" ht="23.25" x14ac:dyDescent="0.35">
      <c r="A13" s="4"/>
      <c r="B13" s="4"/>
      <c r="C13" s="4"/>
      <c r="D13" s="4"/>
      <c r="E13" s="5"/>
    </row>
    <row r="14" spans="1:9" ht="23.25" x14ac:dyDescent="0.35">
      <c r="A14" s="4"/>
      <c r="B14" s="105" t="str">
        <f>Metadata!C19</f>
        <v>Bygghandling</v>
      </c>
      <c r="C14" s="106"/>
      <c r="D14" s="106"/>
      <c r="E14" s="106"/>
    </row>
    <row r="15" spans="1:9" ht="23.25" x14ac:dyDescent="0.35">
      <c r="A15" s="4"/>
      <c r="B15" s="107">
        <f>H32</f>
        <v>43026</v>
      </c>
      <c r="C15" s="108"/>
      <c r="D15" s="108"/>
      <c r="E15" s="108"/>
    </row>
    <row r="16" spans="1:9" ht="23.25" x14ac:dyDescent="0.35">
      <c r="A16" s="4"/>
      <c r="B16" s="4"/>
      <c r="C16" s="4"/>
      <c r="D16" s="4"/>
      <c r="E16" s="5"/>
    </row>
    <row r="17" spans="1:9" ht="23.25" x14ac:dyDescent="0.35">
      <c r="A17" s="4"/>
      <c r="B17" s="109" t="e">
        <f ca="1">MID(CELL("filnamn"),FIND("[",CELL("filnamn"))+1,FIND("]",CELL("filnamn"))-FIND("[",CELL("filnamn"))-6)</f>
        <v>#VALUE!</v>
      </c>
      <c r="C17" s="110"/>
      <c r="D17" s="110"/>
      <c r="E17" s="110"/>
      <c r="F17" s="109"/>
      <c r="G17" s="110"/>
      <c r="H17" s="110"/>
      <c r="I17" s="110"/>
    </row>
    <row r="18" spans="1:9" ht="23.25" x14ac:dyDescent="0.35">
      <c r="A18" s="4"/>
      <c r="B18" s="48"/>
      <c r="C18" s="49"/>
      <c r="D18" s="49"/>
      <c r="E18" s="49"/>
    </row>
    <row r="20" spans="1:9" ht="13.5" thickBot="1" x14ac:dyDescent="0.25"/>
    <row r="21" spans="1:9" ht="13.5" thickBot="1" x14ac:dyDescent="0.25">
      <c r="B21" s="53" t="s">
        <v>16</v>
      </c>
      <c r="C21" s="54" t="s">
        <v>17</v>
      </c>
      <c r="D21" s="55" t="s">
        <v>23</v>
      </c>
      <c r="E21" s="55" t="s">
        <v>18</v>
      </c>
      <c r="F21" s="56" t="s">
        <v>15</v>
      </c>
      <c r="G21" s="57"/>
      <c r="H21" s="58"/>
    </row>
    <row r="22" spans="1:9" x14ac:dyDescent="0.2">
      <c r="B22" s="59" t="s">
        <v>137</v>
      </c>
      <c r="C22" s="60"/>
      <c r="D22" s="60" t="s">
        <v>138</v>
      </c>
      <c r="E22" s="60" t="s">
        <v>131</v>
      </c>
      <c r="F22" s="111">
        <v>43259</v>
      </c>
      <c r="G22" s="112"/>
      <c r="H22" s="113"/>
    </row>
    <row r="23" spans="1:9" x14ac:dyDescent="0.2">
      <c r="B23" s="61"/>
      <c r="C23" s="62"/>
      <c r="D23" s="62"/>
      <c r="E23" s="50"/>
      <c r="F23" s="102"/>
      <c r="G23" s="103"/>
      <c r="H23" s="104"/>
    </row>
    <row r="24" spans="1:9" x14ac:dyDescent="0.2">
      <c r="B24" s="61"/>
      <c r="C24" s="62"/>
      <c r="D24" s="62"/>
      <c r="E24" s="50"/>
      <c r="F24" s="102"/>
      <c r="G24" s="103"/>
      <c r="H24" s="104"/>
    </row>
    <row r="25" spans="1:9" x14ac:dyDescent="0.2">
      <c r="B25" s="61"/>
      <c r="C25" s="62"/>
      <c r="D25" s="62"/>
      <c r="E25" s="50"/>
      <c r="F25" s="102"/>
      <c r="G25" s="103"/>
      <c r="H25" s="104"/>
    </row>
    <row r="26" spans="1:9" x14ac:dyDescent="0.2">
      <c r="B26" s="61"/>
      <c r="C26" s="62"/>
      <c r="D26" s="62"/>
      <c r="E26" s="50"/>
      <c r="F26" s="102"/>
      <c r="G26" s="103"/>
      <c r="H26" s="104"/>
    </row>
    <row r="27" spans="1:9" x14ac:dyDescent="0.2">
      <c r="B27" s="61"/>
      <c r="C27" s="62"/>
      <c r="D27" s="62"/>
      <c r="E27" s="50"/>
      <c r="F27" s="102"/>
      <c r="G27" s="103"/>
      <c r="H27" s="104"/>
    </row>
    <row r="28" spans="1:9" ht="13.5" thickBot="1" x14ac:dyDescent="0.25">
      <c r="B28" s="63"/>
      <c r="C28" s="64"/>
      <c r="D28" s="64"/>
      <c r="E28" s="52"/>
      <c r="F28" s="91"/>
      <c r="G28" s="92"/>
      <c r="H28" s="93"/>
    </row>
    <row r="29" spans="1:9" x14ac:dyDescent="0.2">
      <c r="B29" s="11"/>
      <c r="C29" s="11"/>
      <c r="D29" s="11"/>
      <c r="E29" s="11"/>
      <c r="F29" s="11"/>
      <c r="G29" s="12"/>
    </row>
    <row r="30" spans="1:9" ht="13.5" thickBot="1" x14ac:dyDescent="0.25">
      <c r="B30" s="11"/>
      <c r="C30" s="11"/>
      <c r="D30" s="11"/>
      <c r="E30" s="11"/>
      <c r="F30" s="11"/>
      <c r="G30" s="12"/>
    </row>
    <row r="31" spans="1:9" ht="13.5" thickBot="1" x14ac:dyDescent="0.25">
      <c r="B31" s="94" t="s">
        <v>13</v>
      </c>
      <c r="C31" s="95"/>
      <c r="D31" s="95"/>
      <c r="E31" s="51" t="s">
        <v>24</v>
      </c>
      <c r="F31" s="96" t="s">
        <v>14</v>
      </c>
      <c r="G31" s="95"/>
      <c r="H31" s="14" t="s">
        <v>15</v>
      </c>
    </row>
    <row r="32" spans="1:9" ht="13.5" thickBot="1" x14ac:dyDescent="0.25">
      <c r="B32" s="97" t="s">
        <v>130</v>
      </c>
      <c r="C32" s="98"/>
      <c r="D32" s="99"/>
      <c r="E32" s="15" t="s">
        <v>131</v>
      </c>
      <c r="F32" s="100" t="s">
        <v>132</v>
      </c>
      <c r="G32" s="101"/>
      <c r="H32" s="73">
        <v>43026</v>
      </c>
    </row>
    <row r="33" spans="2:6" x14ac:dyDescent="0.2">
      <c r="B33" s="11"/>
      <c r="C33" s="11"/>
      <c r="D33" s="11"/>
      <c r="E33" s="11"/>
      <c r="F33" s="13"/>
    </row>
  </sheetData>
  <sheetProtection algorithmName="SHA-512" hashValue="/bM912hivuEaMtVeirstnG/Tw1j1onprOw237jM1Ad2E1BoW7gryP9/DDNxRj0DZqrJ9rnsT0qpCbwzLrKtpNw==" saltValue="73jnLR/7eyW4r5j2niZgeA==" spinCount="100000" sheet="1" objects="1" scenarios="1" selectLockedCells="1"/>
  <mergeCells count="23">
    <mergeCell ref="B9:I9"/>
    <mergeCell ref="A2:E2"/>
    <mergeCell ref="B4:I4"/>
    <mergeCell ref="B5:E5"/>
    <mergeCell ref="B6:E6"/>
    <mergeCell ref="B8:E8"/>
    <mergeCell ref="F27:H27"/>
    <mergeCell ref="B10:E10"/>
    <mergeCell ref="B11:E11"/>
    <mergeCell ref="B14:E14"/>
    <mergeCell ref="B15:E15"/>
    <mergeCell ref="B17:E17"/>
    <mergeCell ref="F17:I17"/>
    <mergeCell ref="F22:H22"/>
    <mergeCell ref="F23:H23"/>
    <mergeCell ref="F24:H24"/>
    <mergeCell ref="F25:H25"/>
    <mergeCell ref="F26:H26"/>
    <mergeCell ref="F28:H28"/>
    <mergeCell ref="B31:D31"/>
    <mergeCell ref="F31:G31"/>
    <mergeCell ref="B32:D32"/>
    <mergeCell ref="F32:G32"/>
  </mergeCells>
  <dataValidations count="1">
    <dataValidation allowBlank="1" showErrorMessage="1" prompt="Ange vilken Leverans dokumentet avser" sqref="B8:E8"/>
  </dataValidations>
  <pageMargins left="0.23622047244094491" right="0.23622047244094491" top="0.23622047244094491" bottom="0.31496062992125984" header="0.19685039370078741" footer="0.31496062992125984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24"/>
  <sheetViews>
    <sheetView showZeros="0" topLeftCell="A10" zoomScaleNormal="100" workbookViewId="0">
      <selection activeCell="B1" sqref="B1"/>
    </sheetView>
  </sheetViews>
  <sheetFormatPr baseColWidth="10" defaultColWidth="9.140625" defaultRowHeight="12.75" x14ac:dyDescent="0.2"/>
  <cols>
    <col min="1" max="1" width="1.140625" customWidth="1"/>
    <col min="2" max="2" width="23.85546875" customWidth="1"/>
    <col min="3" max="3" width="56.140625" style="17" customWidth="1"/>
    <col min="4" max="4" width="24.7109375" customWidth="1"/>
    <col min="5" max="6" width="51.28515625" customWidth="1"/>
  </cols>
  <sheetData>
    <row r="2" spans="2:3" s="7" customFormat="1" ht="14.25" x14ac:dyDescent="0.2"/>
    <row r="3" spans="2:3" s="7" customFormat="1" ht="14.25" x14ac:dyDescent="0.2"/>
    <row r="4" spans="2:3" s="7" customFormat="1" ht="14.25" x14ac:dyDescent="0.2"/>
    <row r="5" spans="2:3" s="7" customFormat="1" ht="14.25" x14ac:dyDescent="0.2"/>
    <row r="6" spans="2:3" s="7" customFormat="1" ht="14.25" x14ac:dyDescent="0.2"/>
    <row r="7" spans="2:3" s="7" customFormat="1" ht="14.25" x14ac:dyDescent="0.2"/>
    <row r="8" spans="2:3" s="7" customFormat="1" ht="14.25" x14ac:dyDescent="0.2">
      <c r="B8" s="8" t="s">
        <v>8</v>
      </c>
      <c r="C8" s="16" t="s">
        <v>20</v>
      </c>
    </row>
    <row r="9" spans="2:3" s="7" customFormat="1" ht="14.25" x14ac:dyDescent="0.2">
      <c r="B9" s="8" t="s">
        <v>5</v>
      </c>
      <c r="C9" s="16" t="s">
        <v>121</v>
      </c>
    </row>
    <row r="10" spans="2:3" s="7" customFormat="1" ht="14.25" x14ac:dyDescent="0.2">
      <c r="B10" s="8" t="s">
        <v>6</v>
      </c>
      <c r="C10" s="16" t="s">
        <v>122</v>
      </c>
    </row>
    <row r="11" spans="2:3" s="7" customFormat="1" ht="14.25" x14ac:dyDescent="0.2">
      <c r="B11" s="8" t="s">
        <v>0</v>
      </c>
      <c r="C11" s="16" t="s">
        <v>25</v>
      </c>
    </row>
    <row r="12" spans="2:3" s="7" customFormat="1" ht="14.25" x14ac:dyDescent="0.2">
      <c r="B12" s="8" t="s">
        <v>1</v>
      </c>
      <c r="C12" s="16" t="s">
        <v>100</v>
      </c>
    </row>
    <row r="13" spans="2:3" s="7" customFormat="1" ht="14.25" x14ac:dyDescent="0.2">
      <c r="B13" s="8" t="s">
        <v>120</v>
      </c>
      <c r="C13" s="16"/>
    </row>
    <row r="14" spans="2:3" s="7" customFormat="1" ht="14.25" x14ac:dyDescent="0.2">
      <c r="B14" s="8" t="s">
        <v>2</v>
      </c>
      <c r="C14" s="16"/>
    </row>
    <row r="15" spans="2:3" s="7" customFormat="1" ht="14.25" x14ac:dyDescent="0.2">
      <c r="B15" s="8" t="s">
        <v>21</v>
      </c>
      <c r="C15" s="16"/>
    </row>
    <row r="16" spans="2:3" s="7" customFormat="1" ht="14.25" x14ac:dyDescent="0.2">
      <c r="B16" s="8" t="s">
        <v>3</v>
      </c>
      <c r="C16" s="16"/>
    </row>
    <row r="17" spans="2:3" s="7" customFormat="1" ht="14.25" x14ac:dyDescent="0.2">
      <c r="B17" s="8" t="s">
        <v>4</v>
      </c>
      <c r="C17" s="16"/>
    </row>
    <row r="18" spans="2:3" ht="14.25" x14ac:dyDescent="0.2">
      <c r="B18" s="8" t="s">
        <v>7</v>
      </c>
      <c r="C18" s="18">
        <v>8448590</v>
      </c>
    </row>
    <row r="19" spans="2:3" ht="14.25" x14ac:dyDescent="0.2">
      <c r="B19" s="8" t="s">
        <v>9</v>
      </c>
      <c r="C19" s="16" t="s">
        <v>22</v>
      </c>
    </row>
    <row r="20" spans="2:3" ht="14.25" x14ac:dyDescent="0.2">
      <c r="B20" s="8" t="s">
        <v>10</v>
      </c>
      <c r="C20" s="16"/>
    </row>
    <row r="21" spans="2:3" ht="14.25" x14ac:dyDescent="0.2">
      <c r="B21" s="8" t="s">
        <v>11</v>
      </c>
      <c r="C21" s="16"/>
    </row>
    <row r="22" spans="2:3" ht="14.25" x14ac:dyDescent="0.2">
      <c r="B22" s="8" t="s">
        <v>19</v>
      </c>
      <c r="C22" s="16"/>
    </row>
    <row r="23" spans="2:3" ht="14.25" x14ac:dyDescent="0.2">
      <c r="B23" s="8" t="s">
        <v>12</v>
      </c>
      <c r="C23" s="16"/>
    </row>
    <row r="24" spans="2:3" ht="14.25" x14ac:dyDescent="0.2">
      <c r="B24" s="8"/>
      <c r="C24" s="16"/>
    </row>
  </sheetData>
  <sheetProtection algorithmName="SHA-512" hashValue="aRf2hQULII18Q9anBiFI9VUTJRvGb6N4CExjHDyRK6vNy/nmQA6AVdSN6XkhacHh/f/GyLZxZkJq+U7LrPn3Mw==" saltValue="hhqGmaFkty0d0F2r5iGYVw==" spinCount="100000" sheet="1" objects="1" scenarios="1" selectLockedCells="1"/>
  <pageMargins left="0.74803149606299213" right="0.74803149606299213" top="0.23622047244094491" bottom="0.98425196850393704" header="0.47244094488188981" footer="0.31496062992125984"/>
  <pageSetup paperSize="9" fitToHeight="0" orientation="portrait" r:id="rId1"/>
  <headerFooter differentFirst="1" alignWithMargins="0">
    <oddHeader>&amp;C
&amp;R&amp;G</oddHeader>
    <oddFooter>&amp;L&amp;8&amp;P(&amp;N)&amp;10
&amp;6&amp;F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topLeftCell="A13" zoomScaleNormal="100" zoomScaleSheetLayoutView="160" zoomScalePageLayoutView="70" workbookViewId="0">
      <selection activeCell="C22" sqref="C22"/>
    </sheetView>
  </sheetViews>
  <sheetFormatPr baseColWidth="10" defaultColWidth="9.140625" defaultRowHeight="12.75" x14ac:dyDescent="0.2"/>
  <cols>
    <col min="1" max="1" width="7.42578125" customWidth="1"/>
    <col min="2" max="2" width="31.42578125" customWidth="1"/>
    <col min="3" max="3" width="11.5703125" customWidth="1"/>
    <col min="9" max="9" width="12" customWidth="1"/>
  </cols>
  <sheetData>
    <row r="1" spans="1:9" ht="18.75" customHeight="1" x14ac:dyDescent="0.25">
      <c r="A1" s="65">
        <v>1</v>
      </c>
      <c r="B1" s="66" t="s">
        <v>124</v>
      </c>
      <c r="C1" s="41"/>
      <c r="D1" s="41"/>
      <c r="E1" s="41"/>
      <c r="F1" s="41"/>
      <c r="G1" s="41"/>
    </row>
    <row r="2" spans="1:9" ht="13.5" customHeight="1" x14ac:dyDescent="0.2">
      <c r="B2" s="67" t="s">
        <v>101</v>
      </c>
      <c r="C2" s="68"/>
      <c r="D2" s="68"/>
      <c r="E2" s="68"/>
      <c r="F2" s="68"/>
      <c r="G2" s="41"/>
    </row>
    <row r="3" spans="1:9" x14ac:dyDescent="0.2">
      <c r="A3" s="68"/>
      <c r="B3" s="41"/>
      <c r="C3" s="41"/>
      <c r="D3" s="41"/>
      <c r="E3" s="41"/>
      <c r="F3" s="41"/>
      <c r="G3" s="41"/>
    </row>
    <row r="4" spans="1:9" ht="18" x14ac:dyDescent="0.25">
      <c r="A4" s="66" t="s">
        <v>34</v>
      </c>
      <c r="B4" s="66" t="s">
        <v>125</v>
      </c>
      <c r="C4" s="41"/>
      <c r="D4" s="41"/>
      <c r="E4" s="41"/>
      <c r="F4" s="41"/>
      <c r="G4" s="41"/>
    </row>
    <row r="5" spans="1:9" ht="40.5" customHeight="1" x14ac:dyDescent="0.2">
      <c r="B5" s="120" t="s">
        <v>119</v>
      </c>
      <c r="C5" s="120"/>
      <c r="D5" s="120"/>
      <c r="E5" s="120"/>
      <c r="F5" s="120"/>
      <c r="G5" s="120"/>
      <c r="H5" s="120"/>
      <c r="I5" s="120"/>
    </row>
    <row r="6" spans="1:9" ht="13.5" customHeight="1" x14ac:dyDescent="0.25">
      <c r="A6" s="66"/>
      <c r="B6" s="66"/>
      <c r="C6" s="41"/>
      <c r="D6" s="41"/>
      <c r="E6" s="41"/>
      <c r="F6" s="41"/>
      <c r="G6" s="41"/>
    </row>
    <row r="7" spans="1:9" ht="18" x14ac:dyDescent="0.25">
      <c r="A7" s="66" t="s">
        <v>36</v>
      </c>
      <c r="B7" s="66" t="s">
        <v>126</v>
      </c>
      <c r="C7" s="41"/>
      <c r="D7" s="41"/>
      <c r="E7" s="41"/>
      <c r="F7" s="41"/>
      <c r="G7" s="41"/>
    </row>
    <row r="8" spans="1:9" ht="25.5" customHeight="1" x14ac:dyDescent="0.2">
      <c r="B8" s="74" t="s">
        <v>107</v>
      </c>
      <c r="C8" s="41"/>
      <c r="D8" s="121" t="s">
        <v>133</v>
      </c>
      <c r="E8" s="121"/>
      <c r="F8" s="121"/>
      <c r="G8" s="121"/>
      <c r="H8" s="121"/>
      <c r="I8" s="121"/>
    </row>
    <row r="9" spans="1:9" x14ac:dyDescent="0.2">
      <c r="B9" s="41"/>
      <c r="C9" s="41"/>
      <c r="D9" s="41" t="s">
        <v>103</v>
      </c>
      <c r="E9" s="41"/>
      <c r="F9" s="41"/>
      <c r="G9" s="41"/>
      <c r="H9" s="41"/>
    </row>
    <row r="10" spans="1:9" ht="12.75" customHeight="1" x14ac:dyDescent="0.25">
      <c r="B10" s="66"/>
      <c r="C10" s="66"/>
      <c r="D10" s="41"/>
      <c r="E10" s="41"/>
      <c r="F10" s="41"/>
      <c r="G10" s="41"/>
      <c r="H10" s="41"/>
    </row>
    <row r="11" spans="1:9" x14ac:dyDescent="0.2">
      <c r="B11" s="41" t="s">
        <v>127</v>
      </c>
      <c r="C11" s="41"/>
      <c r="D11" s="41" t="s">
        <v>106</v>
      </c>
      <c r="E11" s="41"/>
      <c r="F11" s="41"/>
      <c r="G11" s="41"/>
      <c r="H11" s="41"/>
    </row>
    <row r="12" spans="1:9" ht="12.75" customHeight="1" x14ac:dyDescent="0.2">
      <c r="B12" s="69"/>
      <c r="C12" s="41"/>
      <c r="D12" s="70"/>
      <c r="E12" s="71"/>
      <c r="F12" s="41"/>
      <c r="G12" s="41"/>
      <c r="H12" s="41"/>
    </row>
    <row r="13" spans="1:9" x14ac:dyDescent="0.2">
      <c r="B13" s="41" t="s">
        <v>128</v>
      </c>
      <c r="C13" s="41"/>
      <c r="D13" s="41" t="s">
        <v>105</v>
      </c>
      <c r="E13" s="71"/>
      <c r="F13" s="41"/>
      <c r="G13" s="41"/>
      <c r="H13" s="41"/>
    </row>
    <row r="14" spans="1:9" x14ac:dyDescent="0.2">
      <c r="B14" s="41"/>
      <c r="C14" s="41"/>
      <c r="D14" s="41"/>
      <c r="E14" s="71"/>
      <c r="F14" s="41"/>
      <c r="G14" s="41"/>
      <c r="H14" s="41"/>
    </row>
    <row r="15" spans="1:9" x14ac:dyDescent="0.2">
      <c r="B15" s="41" t="s">
        <v>129</v>
      </c>
      <c r="C15" s="41"/>
      <c r="D15" s="41" t="s">
        <v>104</v>
      </c>
      <c r="E15" s="71"/>
      <c r="F15" s="41"/>
      <c r="G15" s="41"/>
      <c r="H15" s="41"/>
    </row>
    <row r="16" spans="1:9" x14ac:dyDescent="0.2">
      <c r="A16" s="41"/>
      <c r="B16" s="41"/>
      <c r="C16" s="70"/>
      <c r="D16" s="71"/>
      <c r="E16" s="41"/>
      <c r="F16" s="41"/>
      <c r="G16" s="41"/>
    </row>
    <row r="17" spans="1:10" ht="18" x14ac:dyDescent="0.25">
      <c r="A17" s="66" t="s">
        <v>37</v>
      </c>
      <c r="B17" s="66" t="s">
        <v>134</v>
      </c>
      <c r="C17" s="41"/>
      <c r="D17" s="41"/>
      <c r="E17" s="41"/>
      <c r="F17" s="41"/>
      <c r="G17" s="41"/>
      <c r="I17" s="13"/>
      <c r="J17" s="75"/>
    </row>
    <row r="18" spans="1:10" x14ac:dyDescent="0.2">
      <c r="B18" s="41" t="s">
        <v>108</v>
      </c>
      <c r="C18" s="41"/>
      <c r="D18" s="41"/>
      <c r="E18" s="41"/>
      <c r="F18" s="41"/>
      <c r="G18" s="41"/>
    </row>
    <row r="19" spans="1:10" x14ac:dyDescent="0.2">
      <c r="B19" s="41"/>
      <c r="C19" s="41"/>
      <c r="D19" s="41"/>
      <c r="E19" s="41"/>
      <c r="F19" s="41"/>
      <c r="G19" s="41"/>
      <c r="I19" s="13"/>
      <c r="J19" s="77"/>
    </row>
    <row r="20" spans="1:10" x14ac:dyDescent="0.2">
      <c r="B20" s="41"/>
      <c r="C20" s="41"/>
      <c r="D20" s="41"/>
      <c r="E20" s="41"/>
      <c r="F20" s="41"/>
      <c r="G20" s="41"/>
      <c r="I20" s="76"/>
      <c r="J20" s="13"/>
    </row>
    <row r="21" spans="1:10" x14ac:dyDescent="0.2">
      <c r="B21" s="41" t="s">
        <v>109</v>
      </c>
      <c r="C21" s="72"/>
      <c r="D21" s="72"/>
      <c r="E21" s="72"/>
      <c r="F21" s="72"/>
      <c r="G21" s="72"/>
    </row>
    <row r="22" spans="1:10" s="19" customFormat="1" x14ac:dyDescent="0.2">
      <c r="B22" s="41" t="s">
        <v>110</v>
      </c>
      <c r="C22" s="41"/>
      <c r="D22" s="41"/>
      <c r="E22" s="41"/>
      <c r="F22" s="41"/>
      <c r="G22" s="41"/>
    </row>
    <row r="23" spans="1:10" x14ac:dyDescent="0.2">
      <c r="B23" s="41" t="s">
        <v>111</v>
      </c>
      <c r="C23" s="41"/>
      <c r="D23" s="41"/>
      <c r="E23" s="41"/>
      <c r="F23" s="41"/>
      <c r="G23" s="41"/>
    </row>
    <row r="24" spans="1:10" x14ac:dyDescent="0.2">
      <c r="A24" s="21"/>
    </row>
    <row r="32" spans="1:10" x14ac:dyDescent="0.2">
      <c r="A32" s="19"/>
    </row>
    <row r="36" s="19" customFormat="1" x14ac:dyDescent="0.2"/>
    <row r="40" s="19" customFormat="1" x14ac:dyDescent="0.2"/>
    <row r="45" s="20" customFormat="1" x14ac:dyDescent="0.2"/>
    <row r="63" s="19" customFormat="1" x14ac:dyDescent="0.2"/>
    <row r="66" spans="1:1" s="20" customFormat="1" x14ac:dyDescent="0.2"/>
    <row r="69" spans="1:1" s="19" customFormat="1" x14ac:dyDescent="0.2"/>
    <row r="72" spans="1:1" s="20" customFormat="1" x14ac:dyDescent="0.2"/>
    <row r="75" spans="1:1" s="19" customFormat="1" x14ac:dyDescent="0.2"/>
    <row r="76" spans="1:1" x14ac:dyDescent="0.2">
      <c r="A76" s="21"/>
    </row>
    <row r="77" spans="1:1" x14ac:dyDescent="0.2">
      <c r="A77" s="21"/>
    </row>
    <row r="78" spans="1:1" x14ac:dyDescent="0.2">
      <c r="A78" s="21"/>
    </row>
    <row r="79" spans="1:1" x14ac:dyDescent="0.2">
      <c r="A79" s="21"/>
    </row>
    <row r="80" spans="1:1" s="19" customFormat="1" x14ac:dyDescent="0.2"/>
    <row r="84" spans="1:1" x14ac:dyDescent="0.2">
      <c r="A84" s="21"/>
    </row>
  </sheetData>
  <sheetProtection algorithmName="SHA-512" hashValue="uXxnerGl7LWKJ5mvES9abQ4LWq4gt7BW01m/2N/diRvxjI0xkfIWYzrqUugzchoHCRq0XzFkPVSN055B+GSURw==" saltValue="R8EsNxH3YH2eGrhYWADB/w==" spinCount="100000" sheet="1" objects="1" scenarios="1" selectLockedCells="1"/>
  <mergeCells count="2">
    <mergeCell ref="B5:I5"/>
    <mergeCell ref="D8:I8"/>
  </mergeCells>
  <printOptions horizontalCentered="1"/>
  <pageMargins left="0.59055118110236227" right="0.59055118110236227" top="0.51181102362204722" bottom="0.55118110236220474" header="0.35433070866141736" footer="0.35433070866141736"/>
  <pageSetup paperSize="9" scale="85" fitToHeight="0" orientation="portrait" r:id="rId1"/>
  <headerFooter differentFirst="1" alignWithMargins="0">
    <oddFooter>&amp;L&amp;8&amp;P(&amp;N)&amp;10
&amp;6&amp;F&amp;C&amp;A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tabSelected="1" zoomScaleNormal="100" zoomScalePageLayoutView="70" workbookViewId="0">
      <selection activeCell="B11" sqref="B11"/>
    </sheetView>
  </sheetViews>
  <sheetFormatPr baseColWidth="10" defaultColWidth="9.140625" defaultRowHeight="12.75" x14ac:dyDescent="0.2"/>
  <cols>
    <col min="1" max="1" width="57.85546875" bestFit="1" customWidth="1"/>
    <col min="2" max="2" width="8.140625" bestFit="1" customWidth="1"/>
    <col min="3" max="3" width="23.42578125" customWidth="1"/>
    <col min="4" max="4" width="2.28515625" customWidth="1"/>
  </cols>
  <sheetData>
    <row r="1" spans="1:4" ht="21.75" customHeight="1" x14ac:dyDescent="0.25">
      <c r="A1" s="40" t="s">
        <v>123</v>
      </c>
    </row>
    <row r="3" spans="1:4" ht="72" customHeight="1" x14ac:dyDescent="0.2">
      <c r="A3" s="23" t="s">
        <v>139</v>
      </c>
      <c r="B3" s="24" t="s">
        <v>32</v>
      </c>
      <c r="C3" s="25">
        <f>'À-priser Kategori 1'!F17+'À-priser Kategori 2'!F9+'À-priser Kategori 3'!F27</f>
        <v>24158566</v>
      </c>
      <c r="D3" s="89"/>
    </row>
    <row r="10" spans="1:4" s="19" customFormat="1" x14ac:dyDescent="0.2"/>
    <row r="20" spans="1:1" x14ac:dyDescent="0.2">
      <c r="A20" s="19"/>
    </row>
    <row r="24" spans="1:1" s="19" customFormat="1" x14ac:dyDescent="0.2"/>
    <row r="28" spans="1:1" s="19" customFormat="1" x14ac:dyDescent="0.2"/>
    <row r="33" s="20" customFormat="1" x14ac:dyDescent="0.2"/>
    <row r="51" spans="1:1" s="19" customFormat="1" x14ac:dyDescent="0.2"/>
    <row r="54" spans="1:1" s="20" customFormat="1" x14ac:dyDescent="0.2"/>
    <row r="57" spans="1:1" s="19" customFormat="1" x14ac:dyDescent="0.2"/>
    <row r="60" spans="1:1" s="20" customFormat="1" x14ac:dyDescent="0.2"/>
    <row r="63" spans="1:1" s="19" customFormat="1" x14ac:dyDescent="0.2"/>
    <row r="64" spans="1:1" x14ac:dyDescent="0.2">
      <c r="A64" s="21"/>
    </row>
    <row r="65" spans="1:1" x14ac:dyDescent="0.2">
      <c r="A65" s="21"/>
    </row>
    <row r="66" spans="1:1" x14ac:dyDescent="0.2">
      <c r="A66" s="21"/>
    </row>
    <row r="67" spans="1:1" x14ac:dyDescent="0.2">
      <c r="A67" s="21"/>
    </row>
    <row r="68" spans="1:1" s="19" customFormat="1" x14ac:dyDescent="0.2"/>
    <row r="72" spans="1:1" x14ac:dyDescent="0.2">
      <c r="A72" s="21"/>
    </row>
  </sheetData>
  <sheetProtection algorithmName="SHA-512" hashValue="yu2NBS/pFxeCyQNk3vJtLDdqipr+Zno7S6T1RKnz8nhTQTW3tqwXFADPa4HQJsUxEnNy9siJbG4M6y/w457rkw==" saltValue="/9oOumnTrsg9Y1Z9ZgifHA==" spinCount="100000" sheet="1" objects="1" scenarios="1" selectLockedCells="1"/>
  <printOptions horizontalCentered="1"/>
  <pageMargins left="0.19685039370078741" right="0.19685039370078741" top="0.51181102362204722" bottom="0.55118110236220474" header="0.35433070866141736" footer="0.35433070866141736"/>
  <pageSetup paperSize="9" fitToHeight="0" orientation="portrait" r:id="rId1"/>
  <headerFooter differentFirst="1" alignWithMargins="0">
    <oddFooter>&amp;L&amp;8&amp;P(&amp;N)&amp;10
&amp;6&amp;F&amp;C&amp;A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PageLayoutView="70" workbookViewId="0">
      <selection activeCell="E3" sqref="E3:E15"/>
    </sheetView>
  </sheetViews>
  <sheetFormatPr baseColWidth="10" defaultColWidth="9.140625" defaultRowHeight="12.75" x14ac:dyDescent="0.2"/>
  <cols>
    <col min="1" max="1" width="5.7109375" customWidth="1"/>
    <col min="2" max="2" width="80.7109375" customWidth="1"/>
    <col min="3" max="3" width="8.7109375" customWidth="1"/>
    <col min="4" max="4" width="10" bestFit="1" customWidth="1"/>
    <col min="5" max="5" width="15.7109375" customWidth="1"/>
    <col min="6" max="6" width="18.7109375" customWidth="1"/>
    <col min="7" max="7" width="2.28515625" customWidth="1"/>
  </cols>
  <sheetData>
    <row r="1" spans="1:7" x14ac:dyDescent="0.2">
      <c r="A1" s="83" t="s">
        <v>33</v>
      </c>
      <c r="B1" s="83" t="s">
        <v>142</v>
      </c>
      <c r="C1" s="84" t="s">
        <v>26</v>
      </c>
      <c r="D1" s="87" t="s">
        <v>135</v>
      </c>
      <c r="E1" s="84" t="s">
        <v>112</v>
      </c>
      <c r="F1" s="85" t="s">
        <v>114</v>
      </c>
      <c r="G1" s="89"/>
    </row>
    <row r="2" spans="1:7" x14ac:dyDescent="0.2">
      <c r="A2" s="86">
        <v>1</v>
      </c>
      <c r="B2" s="81"/>
      <c r="C2" s="82"/>
      <c r="D2" s="88" t="s">
        <v>136</v>
      </c>
      <c r="E2" s="82" t="s">
        <v>113</v>
      </c>
      <c r="F2" s="82" t="s">
        <v>113</v>
      </c>
      <c r="G2" s="89"/>
    </row>
    <row r="3" spans="1:7" x14ac:dyDescent="0.2">
      <c r="A3" s="44" t="s">
        <v>34</v>
      </c>
      <c r="B3" s="32" t="s">
        <v>63</v>
      </c>
      <c r="C3" s="31" t="s">
        <v>42</v>
      </c>
      <c r="D3" s="36">
        <v>5</v>
      </c>
      <c r="E3" s="78">
        <v>62097</v>
      </c>
      <c r="F3" s="36">
        <f t="shared" ref="F3:F15" si="0">D3*E3</f>
        <v>310485</v>
      </c>
    </row>
    <row r="4" spans="1:7" x14ac:dyDescent="0.2">
      <c r="A4" s="44" t="s">
        <v>36</v>
      </c>
      <c r="B4" s="32" t="s">
        <v>64</v>
      </c>
      <c r="C4" s="31" t="s">
        <v>42</v>
      </c>
      <c r="D4" s="36">
        <v>5</v>
      </c>
      <c r="E4" s="78">
        <v>54599</v>
      </c>
      <c r="F4" s="36">
        <f t="shared" si="0"/>
        <v>272995</v>
      </c>
    </row>
    <row r="5" spans="1:7" x14ac:dyDescent="0.2">
      <c r="A5" s="44" t="s">
        <v>37</v>
      </c>
      <c r="B5" s="32" t="s">
        <v>65</v>
      </c>
      <c r="C5" s="31" t="s">
        <v>42</v>
      </c>
      <c r="D5" s="36">
        <v>5</v>
      </c>
      <c r="E5" s="78">
        <v>36322</v>
      </c>
      <c r="F5" s="36">
        <f t="shared" si="0"/>
        <v>181610</v>
      </c>
    </row>
    <row r="6" spans="1:7" x14ac:dyDescent="0.2">
      <c r="A6" s="44" t="s">
        <v>38</v>
      </c>
      <c r="B6" s="32" t="s">
        <v>66</v>
      </c>
      <c r="C6" s="31" t="s">
        <v>42</v>
      </c>
      <c r="D6" s="36">
        <v>7</v>
      </c>
      <c r="E6" s="78">
        <v>39605</v>
      </c>
      <c r="F6" s="36">
        <f t="shared" si="0"/>
        <v>277235</v>
      </c>
    </row>
    <row r="7" spans="1:7" ht="14.25" x14ac:dyDescent="0.2">
      <c r="A7" s="44" t="s">
        <v>40</v>
      </c>
      <c r="B7" s="33" t="s">
        <v>116</v>
      </c>
      <c r="C7" s="31" t="s">
        <v>115</v>
      </c>
      <c r="D7" s="36">
        <v>50</v>
      </c>
      <c r="E7" s="78">
        <v>33119</v>
      </c>
      <c r="F7" s="36">
        <f t="shared" si="0"/>
        <v>1655950</v>
      </c>
    </row>
    <row r="8" spans="1:7" x14ac:dyDescent="0.2">
      <c r="A8" s="44" t="s">
        <v>55</v>
      </c>
      <c r="B8" s="32" t="s">
        <v>67</v>
      </c>
      <c r="C8" s="31" t="s">
        <v>42</v>
      </c>
      <c r="D8" s="36">
        <v>10</v>
      </c>
      <c r="E8" s="78">
        <v>31467</v>
      </c>
      <c r="F8" s="36">
        <f t="shared" si="0"/>
        <v>314670</v>
      </c>
    </row>
    <row r="9" spans="1:7" x14ac:dyDescent="0.2">
      <c r="A9" s="44" t="s">
        <v>56</v>
      </c>
      <c r="B9" s="32" t="s">
        <v>68</v>
      </c>
      <c r="C9" s="31" t="s">
        <v>42</v>
      </c>
      <c r="D9" s="36">
        <v>10</v>
      </c>
      <c r="E9" s="78">
        <v>24149</v>
      </c>
      <c r="F9" s="36">
        <f t="shared" si="0"/>
        <v>241490</v>
      </c>
    </row>
    <row r="10" spans="1:7" x14ac:dyDescent="0.2">
      <c r="A10" s="44" t="s">
        <v>57</v>
      </c>
      <c r="B10" s="32" t="s">
        <v>99</v>
      </c>
      <c r="C10" s="31" t="s">
        <v>42</v>
      </c>
      <c r="D10" s="36">
        <v>10</v>
      </c>
      <c r="E10" s="78">
        <v>9477</v>
      </c>
      <c r="F10" s="36">
        <f t="shared" si="0"/>
        <v>94770</v>
      </c>
    </row>
    <row r="11" spans="1:7" x14ac:dyDescent="0.2">
      <c r="A11" s="44" t="s">
        <v>58</v>
      </c>
      <c r="B11" s="33" t="s">
        <v>71</v>
      </c>
      <c r="C11" s="31" t="s">
        <v>42</v>
      </c>
      <c r="D11" s="35">
        <v>2</v>
      </c>
      <c r="E11" s="79">
        <v>190289</v>
      </c>
      <c r="F11" s="36">
        <f t="shared" si="0"/>
        <v>380578</v>
      </c>
    </row>
    <row r="12" spans="1:7" x14ac:dyDescent="0.2">
      <c r="A12" s="44" t="s">
        <v>59</v>
      </c>
      <c r="B12" s="33" t="s">
        <v>72</v>
      </c>
      <c r="C12" s="31" t="s">
        <v>42</v>
      </c>
      <c r="D12" s="35">
        <v>2</v>
      </c>
      <c r="E12" s="79">
        <v>208553</v>
      </c>
      <c r="F12" s="36">
        <f t="shared" si="0"/>
        <v>417106</v>
      </c>
    </row>
    <row r="13" spans="1:7" x14ac:dyDescent="0.2">
      <c r="A13" s="44" t="s">
        <v>60</v>
      </c>
      <c r="B13" s="33" t="s">
        <v>73</v>
      </c>
      <c r="C13" s="31" t="s">
        <v>42</v>
      </c>
      <c r="D13" s="35">
        <v>2</v>
      </c>
      <c r="E13" s="79">
        <v>252566</v>
      </c>
      <c r="F13" s="36">
        <f t="shared" si="0"/>
        <v>505132</v>
      </c>
    </row>
    <row r="14" spans="1:7" x14ac:dyDescent="0.2">
      <c r="A14" s="44" t="s">
        <v>61</v>
      </c>
      <c r="B14" s="33" t="s">
        <v>69</v>
      </c>
      <c r="C14" s="31" t="s">
        <v>42</v>
      </c>
      <c r="D14" s="35">
        <v>1</v>
      </c>
      <c r="E14" s="79">
        <v>1508643</v>
      </c>
      <c r="F14" s="36">
        <f t="shared" si="0"/>
        <v>1508643</v>
      </c>
    </row>
    <row r="15" spans="1:7" x14ac:dyDescent="0.2">
      <c r="A15" s="44" t="s">
        <v>62</v>
      </c>
      <c r="B15" s="33" t="s">
        <v>70</v>
      </c>
      <c r="C15" s="26" t="s">
        <v>42</v>
      </c>
      <c r="D15" s="35">
        <v>2</v>
      </c>
      <c r="E15" s="79">
        <v>400481</v>
      </c>
      <c r="F15" s="36">
        <f t="shared" si="0"/>
        <v>800962</v>
      </c>
    </row>
    <row r="17" spans="3:6" ht="15" x14ac:dyDescent="0.25">
      <c r="C17" s="28" t="s">
        <v>39</v>
      </c>
      <c r="D17" s="29"/>
      <c r="E17" s="30" t="s">
        <v>32</v>
      </c>
      <c r="F17" s="80">
        <f>SUM(F3:F15)</f>
        <v>6961626</v>
      </c>
    </row>
  </sheetData>
  <sheetProtection algorithmName="SHA-512" hashValue="x2+OBu6Ik6BeKyh5xjhH+E/hUlaRMMS9d/zBIG+l0WufSXTTrpablt2Jh2+mgY83GcNpcPmzHRmozTaLx5bC4g==" saltValue="e1rohNuYz4uV3E7BeJ0thQ==" spinCount="100000" sheet="1" objects="1" scenarios="1" selectLockedCells="1"/>
  <dataValidations count="2">
    <dataValidation type="decimal" operator="greaterThanOrEqual" allowBlank="1" showInputMessage="1" showErrorMessage="1" sqref="E1:E2 E16:E1048576">
      <formula1>1</formula1>
    </dataValidation>
    <dataValidation type="whole" operator="greaterThanOrEqual" allowBlank="1" showInputMessage="1" showErrorMessage="1" sqref="E3:E15">
      <formula1>0</formula1>
    </dataValidation>
  </dataValidations>
  <printOptions horizontalCentered="1"/>
  <pageMargins left="0.19685039370078741" right="0.19685039370078741" top="0.51181102362204722" bottom="0.55118110236220474" header="0.35433070866141736" footer="0.35433070866141736"/>
  <pageSetup paperSize="9" fitToHeight="0" orientation="landscape" r:id="rId1"/>
  <headerFooter differentFirst="1" alignWithMargins="0">
    <oddFooter>&amp;L&amp;8&amp;P(&amp;N)&amp;10
&amp;6&amp;F&amp;C&amp;A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PageLayoutView="70" workbookViewId="0">
      <selection activeCell="E3" sqref="E3:E7"/>
    </sheetView>
  </sheetViews>
  <sheetFormatPr baseColWidth="10" defaultColWidth="9.140625" defaultRowHeight="12.75" x14ac:dyDescent="0.2"/>
  <cols>
    <col min="1" max="1" width="5.7109375" style="47" customWidth="1"/>
    <col min="2" max="2" width="80.7109375" customWidth="1"/>
    <col min="3" max="3" width="8.7109375" customWidth="1"/>
    <col min="4" max="4" width="10" bestFit="1" customWidth="1"/>
    <col min="5" max="5" width="15.7109375" customWidth="1"/>
    <col min="6" max="6" width="18.7109375" customWidth="1"/>
    <col min="7" max="7" width="2.28515625" customWidth="1"/>
  </cols>
  <sheetData>
    <row r="1" spans="1:7" x14ac:dyDescent="0.2">
      <c r="A1" s="90" t="s">
        <v>33</v>
      </c>
      <c r="B1" s="83" t="s">
        <v>141</v>
      </c>
      <c r="C1" s="84" t="s">
        <v>26</v>
      </c>
      <c r="D1" s="87" t="s">
        <v>135</v>
      </c>
      <c r="E1" s="84" t="s">
        <v>112</v>
      </c>
      <c r="F1" s="85" t="s">
        <v>114</v>
      </c>
      <c r="G1" s="89"/>
    </row>
    <row r="2" spans="1:7" x14ac:dyDescent="0.2">
      <c r="A2" s="86">
        <v>2</v>
      </c>
      <c r="B2" s="81"/>
      <c r="C2" s="82"/>
      <c r="D2" s="88" t="s">
        <v>136</v>
      </c>
      <c r="E2" s="82" t="s">
        <v>113</v>
      </c>
      <c r="F2" s="82" t="s">
        <v>113</v>
      </c>
      <c r="G2" s="89"/>
    </row>
    <row r="3" spans="1:7" ht="26.25" customHeight="1" x14ac:dyDescent="0.2">
      <c r="A3" s="43" t="s">
        <v>41</v>
      </c>
      <c r="B3" s="34" t="s">
        <v>31</v>
      </c>
      <c r="C3" s="26" t="s">
        <v>35</v>
      </c>
      <c r="D3" s="35">
        <v>2000</v>
      </c>
      <c r="E3" s="79">
        <v>927</v>
      </c>
      <c r="F3" s="35">
        <f>D3*E3</f>
        <v>1854000</v>
      </c>
    </row>
    <row r="4" spans="1:7" ht="26.25" customHeight="1" x14ac:dyDescent="0.2">
      <c r="A4" s="43" t="s">
        <v>43</v>
      </c>
      <c r="B4" s="34" t="s">
        <v>27</v>
      </c>
      <c r="C4" s="26" t="s">
        <v>35</v>
      </c>
      <c r="D4" s="35">
        <v>2000</v>
      </c>
      <c r="E4" s="79">
        <v>927</v>
      </c>
      <c r="F4" s="35">
        <f t="shared" ref="F4:F7" si="0">D4*E4</f>
        <v>1854000</v>
      </c>
    </row>
    <row r="5" spans="1:7" ht="26.25" customHeight="1" x14ac:dyDescent="0.2">
      <c r="A5" s="43" t="s">
        <v>44</v>
      </c>
      <c r="B5" s="34" t="s">
        <v>28</v>
      </c>
      <c r="C5" s="26" t="s">
        <v>35</v>
      </c>
      <c r="D5" s="35">
        <v>2000</v>
      </c>
      <c r="E5" s="79">
        <v>610</v>
      </c>
      <c r="F5" s="35">
        <f t="shared" si="0"/>
        <v>1220000</v>
      </c>
    </row>
    <row r="6" spans="1:7" ht="26.25" customHeight="1" x14ac:dyDescent="0.2">
      <c r="A6" s="43" t="s">
        <v>45</v>
      </c>
      <c r="B6" s="34" t="s">
        <v>29</v>
      </c>
      <c r="C6" s="26" t="s">
        <v>35</v>
      </c>
      <c r="D6" s="35">
        <v>2000</v>
      </c>
      <c r="E6" s="79">
        <v>793</v>
      </c>
      <c r="F6" s="35">
        <f t="shared" si="0"/>
        <v>1586000</v>
      </c>
    </row>
    <row r="7" spans="1:7" ht="26.25" customHeight="1" x14ac:dyDescent="0.2">
      <c r="A7" s="43" t="s">
        <v>46</v>
      </c>
      <c r="B7" s="34" t="s">
        <v>30</v>
      </c>
      <c r="C7" s="26" t="s">
        <v>35</v>
      </c>
      <c r="D7" s="35">
        <v>1000</v>
      </c>
      <c r="E7" s="79">
        <v>610</v>
      </c>
      <c r="F7" s="35">
        <f t="shared" si="0"/>
        <v>610000</v>
      </c>
    </row>
    <row r="8" spans="1:7" x14ac:dyDescent="0.2">
      <c r="A8" s="46"/>
      <c r="B8" s="13"/>
      <c r="C8" s="13"/>
      <c r="D8" s="13"/>
      <c r="E8" s="13"/>
      <c r="F8" s="13"/>
    </row>
    <row r="9" spans="1:7" ht="15" x14ac:dyDescent="0.25">
      <c r="B9" s="27"/>
      <c r="C9" s="28" t="s">
        <v>47</v>
      </c>
      <c r="D9" s="29"/>
      <c r="E9" s="30" t="s">
        <v>32</v>
      </c>
      <c r="F9" s="80">
        <f>SUM(F3:F8)</f>
        <v>7124000</v>
      </c>
    </row>
  </sheetData>
  <sheetProtection algorithmName="SHA-512" hashValue="tnC8/4pMdaXo4kAt4Kdyz/+a9NtseAAITq2gp4iI5bmAGf3W7mRDcC7w4A7fr+ZcWqrRmvbGhTH/TWcCWIZ0PQ==" saltValue="LwOBkuYwtaoGK9WbhDAT6Q==" spinCount="100000" sheet="1" objects="1" scenarios="1" selectLockedCells="1"/>
  <dataValidations count="2">
    <dataValidation type="decimal" operator="greaterThanOrEqual" allowBlank="1" showInputMessage="1" showErrorMessage="1" sqref="E1:E2 E8:E1048576">
      <formula1>1</formula1>
    </dataValidation>
    <dataValidation type="whole" operator="greaterThanOrEqual" allowBlank="1" showInputMessage="1" showErrorMessage="1" sqref="E3:E7">
      <formula1>0</formula1>
    </dataValidation>
  </dataValidations>
  <printOptions horizontalCentered="1"/>
  <pageMargins left="0.19685039370078741" right="0.19685039370078741" top="0.51181102362204722" bottom="0.55118110236220474" header="0.35433070866141736" footer="0.35433070866141736"/>
  <pageSetup paperSize="9" fitToHeight="0" orientation="landscape" r:id="rId1"/>
  <headerFooter differentFirst="1" alignWithMargins="0">
    <oddFooter>&amp;L&amp;8&amp;P(&amp;N)&amp;10
&amp;6&amp;F&amp;C&amp;A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opLeftCell="A7" zoomScaleNormal="100" zoomScalePageLayoutView="70" workbookViewId="0">
      <selection activeCell="E9" sqref="E9"/>
    </sheetView>
  </sheetViews>
  <sheetFormatPr baseColWidth="10" defaultColWidth="9.140625" defaultRowHeight="12.75" x14ac:dyDescent="0.2"/>
  <cols>
    <col min="1" max="1" width="5.7109375" customWidth="1"/>
    <col min="2" max="2" width="80.7109375" customWidth="1"/>
    <col min="3" max="3" width="8.7109375" customWidth="1"/>
    <col min="4" max="4" width="10" bestFit="1" customWidth="1"/>
    <col min="5" max="5" width="15.7109375" customWidth="1"/>
    <col min="6" max="6" width="18.7109375" customWidth="1"/>
    <col min="7" max="7" width="2.28515625" customWidth="1"/>
  </cols>
  <sheetData>
    <row r="1" spans="1:7" x14ac:dyDescent="0.2">
      <c r="A1" s="83" t="s">
        <v>33</v>
      </c>
      <c r="B1" s="83" t="s">
        <v>140</v>
      </c>
      <c r="C1" s="84" t="s">
        <v>26</v>
      </c>
      <c r="D1" s="87" t="s">
        <v>135</v>
      </c>
      <c r="E1" s="84" t="s">
        <v>112</v>
      </c>
      <c r="F1" s="85" t="s">
        <v>114</v>
      </c>
      <c r="G1" s="89"/>
    </row>
    <row r="2" spans="1:7" x14ac:dyDescent="0.2">
      <c r="A2" s="86">
        <v>3</v>
      </c>
      <c r="B2" s="81"/>
      <c r="C2" s="82"/>
      <c r="D2" s="88" t="s">
        <v>136</v>
      </c>
      <c r="E2" s="82" t="s">
        <v>113</v>
      </c>
      <c r="F2" s="82" t="s">
        <v>113</v>
      </c>
      <c r="G2" s="89"/>
    </row>
    <row r="3" spans="1:7" x14ac:dyDescent="0.2">
      <c r="A3" s="122" t="s">
        <v>102</v>
      </c>
      <c r="B3" s="123"/>
      <c r="C3" s="37"/>
      <c r="D3" s="38"/>
      <c r="E3" s="38"/>
      <c r="F3" s="38"/>
    </row>
    <row r="4" spans="1:7" ht="25.5" customHeight="1" x14ac:dyDescent="0.2">
      <c r="A4" s="45" t="s">
        <v>49</v>
      </c>
      <c r="B4" s="42" t="s">
        <v>117</v>
      </c>
      <c r="C4" s="31" t="s">
        <v>35</v>
      </c>
      <c r="D4" s="36">
        <v>500</v>
      </c>
      <c r="E4" s="78">
        <v>1031</v>
      </c>
      <c r="F4" s="36">
        <f t="shared" ref="F4:F25" si="0">D4*E4</f>
        <v>515500</v>
      </c>
    </row>
    <row r="5" spans="1:7" ht="25.5" customHeight="1" x14ac:dyDescent="0.2">
      <c r="A5" s="45" t="s">
        <v>50</v>
      </c>
      <c r="B5" s="42" t="s">
        <v>118</v>
      </c>
      <c r="C5" s="31" t="s">
        <v>35</v>
      </c>
      <c r="D5" s="36">
        <v>500</v>
      </c>
      <c r="E5" s="78">
        <v>1220</v>
      </c>
      <c r="F5" s="36">
        <f t="shared" si="0"/>
        <v>610000</v>
      </c>
    </row>
    <row r="6" spans="1:7" x14ac:dyDescent="0.2">
      <c r="A6" s="122" t="s">
        <v>74</v>
      </c>
      <c r="B6" s="123"/>
      <c r="C6" s="37"/>
      <c r="D6" s="38"/>
      <c r="E6" s="38"/>
      <c r="F6" s="38"/>
    </row>
    <row r="7" spans="1:7" ht="25.5" x14ac:dyDescent="0.2">
      <c r="A7" s="45" t="s">
        <v>51</v>
      </c>
      <c r="B7" s="22" t="s">
        <v>90</v>
      </c>
      <c r="C7" s="31" t="s">
        <v>42</v>
      </c>
      <c r="D7" s="36">
        <v>10</v>
      </c>
      <c r="E7" s="78">
        <v>48147</v>
      </c>
      <c r="F7" s="36">
        <f t="shared" si="0"/>
        <v>481470</v>
      </c>
    </row>
    <row r="8" spans="1:7" ht="25.5" x14ac:dyDescent="0.2">
      <c r="A8" s="45" t="s">
        <v>52</v>
      </c>
      <c r="B8" s="22" t="s">
        <v>91</v>
      </c>
      <c r="C8" s="31" t="s">
        <v>42</v>
      </c>
      <c r="D8" s="36">
        <v>10</v>
      </c>
      <c r="E8" s="78">
        <v>39542</v>
      </c>
      <c r="F8" s="36">
        <f t="shared" si="0"/>
        <v>395420</v>
      </c>
    </row>
    <row r="9" spans="1:7" ht="25.5" x14ac:dyDescent="0.2">
      <c r="A9" s="45" t="s">
        <v>53</v>
      </c>
      <c r="B9" s="22" t="s">
        <v>92</v>
      </c>
      <c r="C9" s="31" t="s">
        <v>42</v>
      </c>
      <c r="D9" s="36">
        <v>10</v>
      </c>
      <c r="E9" s="78">
        <v>22332</v>
      </c>
      <c r="F9" s="36">
        <f t="shared" si="0"/>
        <v>223320</v>
      </c>
    </row>
    <row r="10" spans="1:7" ht="25.5" x14ac:dyDescent="0.2">
      <c r="A10" s="45" t="s">
        <v>54</v>
      </c>
      <c r="B10" s="39" t="s">
        <v>93</v>
      </c>
      <c r="C10" s="31" t="s">
        <v>42</v>
      </c>
      <c r="D10" s="36">
        <v>10</v>
      </c>
      <c r="E10" s="78">
        <v>48147</v>
      </c>
      <c r="F10" s="36">
        <f t="shared" si="0"/>
        <v>481470</v>
      </c>
    </row>
    <row r="11" spans="1:7" ht="25.5" x14ac:dyDescent="0.2">
      <c r="A11" s="45" t="s">
        <v>76</v>
      </c>
      <c r="B11" s="22" t="s">
        <v>94</v>
      </c>
      <c r="C11" s="31" t="s">
        <v>42</v>
      </c>
      <c r="D11" s="36">
        <v>10</v>
      </c>
      <c r="E11" s="78">
        <v>39542</v>
      </c>
      <c r="F11" s="36">
        <f t="shared" si="0"/>
        <v>395420</v>
      </c>
    </row>
    <row r="12" spans="1:7" ht="25.5" x14ac:dyDescent="0.2">
      <c r="A12" s="45" t="s">
        <v>77</v>
      </c>
      <c r="B12" s="22" t="s">
        <v>95</v>
      </c>
      <c r="C12" s="31" t="s">
        <v>42</v>
      </c>
      <c r="D12" s="36">
        <v>10</v>
      </c>
      <c r="E12" s="78">
        <v>22332</v>
      </c>
      <c r="F12" s="36">
        <f t="shared" si="0"/>
        <v>223320</v>
      </c>
    </row>
    <row r="13" spans="1:7" ht="25.5" x14ac:dyDescent="0.2">
      <c r="A13" s="45" t="s">
        <v>78</v>
      </c>
      <c r="B13" s="22" t="s">
        <v>96</v>
      </c>
      <c r="C13" s="31" t="s">
        <v>42</v>
      </c>
      <c r="D13" s="36">
        <v>10</v>
      </c>
      <c r="E13" s="78">
        <v>48147</v>
      </c>
      <c r="F13" s="36">
        <f t="shared" si="0"/>
        <v>481470</v>
      </c>
    </row>
    <row r="14" spans="1:7" ht="25.5" x14ac:dyDescent="0.2">
      <c r="A14" s="45" t="s">
        <v>79</v>
      </c>
      <c r="B14" s="22" t="s">
        <v>97</v>
      </c>
      <c r="C14" s="31" t="s">
        <v>42</v>
      </c>
      <c r="D14" s="36">
        <v>10</v>
      </c>
      <c r="E14" s="78">
        <v>39542</v>
      </c>
      <c r="F14" s="36">
        <f t="shared" si="0"/>
        <v>395420</v>
      </c>
    </row>
    <row r="15" spans="1:7" ht="25.5" x14ac:dyDescent="0.2">
      <c r="A15" s="45" t="s">
        <v>80</v>
      </c>
      <c r="B15" s="22" t="s">
        <v>98</v>
      </c>
      <c r="C15" s="31" t="s">
        <v>42</v>
      </c>
      <c r="D15" s="36">
        <v>10</v>
      </c>
      <c r="E15" s="78">
        <v>22332</v>
      </c>
      <c r="F15" s="36">
        <f t="shared" si="0"/>
        <v>223320</v>
      </c>
    </row>
    <row r="16" spans="1:7" x14ac:dyDescent="0.2">
      <c r="A16" s="122" t="s">
        <v>75</v>
      </c>
      <c r="B16" s="123"/>
      <c r="C16" s="37"/>
      <c r="D16" s="38"/>
      <c r="E16" s="38"/>
      <c r="F16" s="38"/>
    </row>
    <row r="17" spans="1:6" ht="25.5" x14ac:dyDescent="0.2">
      <c r="A17" s="45" t="s">
        <v>81</v>
      </c>
      <c r="B17" s="22" t="s">
        <v>90</v>
      </c>
      <c r="C17" s="31" t="s">
        <v>42</v>
      </c>
      <c r="D17" s="36">
        <v>10</v>
      </c>
      <c r="E17" s="78">
        <v>82534</v>
      </c>
      <c r="F17" s="36">
        <f t="shared" si="0"/>
        <v>825340</v>
      </c>
    </row>
    <row r="18" spans="1:6" ht="25.5" x14ac:dyDescent="0.2">
      <c r="A18" s="45" t="s">
        <v>82</v>
      </c>
      <c r="B18" s="22" t="s">
        <v>91</v>
      </c>
      <c r="C18" s="31" t="s">
        <v>42</v>
      </c>
      <c r="D18" s="36">
        <v>10</v>
      </c>
      <c r="E18" s="78">
        <v>67790</v>
      </c>
      <c r="F18" s="36">
        <f t="shared" si="0"/>
        <v>677900</v>
      </c>
    </row>
    <row r="19" spans="1:6" ht="25.5" x14ac:dyDescent="0.2">
      <c r="A19" s="45" t="s">
        <v>83</v>
      </c>
      <c r="B19" s="22" t="s">
        <v>92</v>
      </c>
      <c r="C19" s="31" t="s">
        <v>42</v>
      </c>
      <c r="D19" s="36">
        <v>10</v>
      </c>
      <c r="E19" s="78">
        <v>38287</v>
      </c>
      <c r="F19" s="36">
        <f t="shared" si="0"/>
        <v>382870</v>
      </c>
    </row>
    <row r="20" spans="1:6" ht="25.5" x14ac:dyDescent="0.2">
      <c r="A20" s="45" t="s">
        <v>84</v>
      </c>
      <c r="B20" s="39" t="s">
        <v>93</v>
      </c>
      <c r="C20" s="31" t="s">
        <v>42</v>
      </c>
      <c r="D20" s="36">
        <v>10</v>
      </c>
      <c r="E20" s="78">
        <v>82534</v>
      </c>
      <c r="F20" s="36">
        <f t="shared" si="0"/>
        <v>825340</v>
      </c>
    </row>
    <row r="21" spans="1:6" ht="25.5" x14ac:dyDescent="0.2">
      <c r="A21" s="45" t="s">
        <v>85</v>
      </c>
      <c r="B21" s="22" t="s">
        <v>94</v>
      </c>
      <c r="C21" s="31" t="s">
        <v>42</v>
      </c>
      <c r="D21" s="36">
        <v>10</v>
      </c>
      <c r="E21" s="78">
        <v>67790</v>
      </c>
      <c r="F21" s="36">
        <f t="shared" si="0"/>
        <v>677900</v>
      </c>
    </row>
    <row r="22" spans="1:6" ht="25.5" x14ac:dyDescent="0.2">
      <c r="A22" s="45" t="s">
        <v>86</v>
      </c>
      <c r="B22" s="22" t="s">
        <v>95</v>
      </c>
      <c r="C22" s="31" t="s">
        <v>42</v>
      </c>
      <c r="D22" s="36">
        <v>10</v>
      </c>
      <c r="E22" s="78">
        <v>38287</v>
      </c>
      <c r="F22" s="36">
        <f t="shared" si="0"/>
        <v>382870</v>
      </c>
    </row>
    <row r="23" spans="1:6" ht="25.5" x14ac:dyDescent="0.2">
      <c r="A23" s="45" t="s">
        <v>87</v>
      </c>
      <c r="B23" s="22" t="s">
        <v>96</v>
      </c>
      <c r="C23" s="31" t="s">
        <v>42</v>
      </c>
      <c r="D23" s="36">
        <v>10</v>
      </c>
      <c r="E23" s="78">
        <v>82534</v>
      </c>
      <c r="F23" s="36">
        <f t="shared" si="0"/>
        <v>825340</v>
      </c>
    </row>
    <row r="24" spans="1:6" ht="25.5" x14ac:dyDescent="0.2">
      <c r="A24" s="45" t="s">
        <v>88</v>
      </c>
      <c r="B24" s="22" t="s">
        <v>97</v>
      </c>
      <c r="C24" s="31" t="s">
        <v>42</v>
      </c>
      <c r="D24" s="36">
        <v>10</v>
      </c>
      <c r="E24" s="78">
        <v>67790</v>
      </c>
      <c r="F24" s="36">
        <f t="shared" si="0"/>
        <v>677900</v>
      </c>
    </row>
    <row r="25" spans="1:6" ht="25.5" x14ac:dyDescent="0.2">
      <c r="A25" s="45" t="s">
        <v>89</v>
      </c>
      <c r="B25" s="22" t="s">
        <v>98</v>
      </c>
      <c r="C25" s="31" t="s">
        <v>42</v>
      </c>
      <c r="D25" s="36">
        <v>10</v>
      </c>
      <c r="E25" s="78">
        <v>37135</v>
      </c>
      <c r="F25" s="36">
        <f t="shared" si="0"/>
        <v>371350</v>
      </c>
    </row>
    <row r="27" spans="1:6" ht="15" x14ac:dyDescent="0.25">
      <c r="C27" s="28" t="s">
        <v>48</v>
      </c>
      <c r="D27" s="29"/>
      <c r="E27" s="30" t="s">
        <v>32</v>
      </c>
      <c r="F27" s="80">
        <f>SUM(F4:F25)</f>
        <v>10072940</v>
      </c>
    </row>
  </sheetData>
  <sheetProtection algorithmName="SHA-512" hashValue="xLYqQFOmt9RxZm/EmmjLie0L91hmy8Qs7vulHliERa0FrnEPDj5R65eZNMjJequjLM2rjuUF565kcfb4fE9lqQ==" saltValue="7o75NlrfUBYY6bZvFTeuqA==" spinCount="100000" sheet="1" objects="1" scenarios="1" selectLockedCells="1"/>
  <dataConsolidate/>
  <mergeCells count="3">
    <mergeCell ref="A6:B6"/>
    <mergeCell ref="A16:B16"/>
    <mergeCell ref="A3:B3"/>
  </mergeCells>
  <dataValidations count="2">
    <dataValidation type="decimal" operator="greaterThanOrEqual" allowBlank="1" showInputMessage="1" showErrorMessage="1" sqref="E26:E1048576 E16 E1:E3 E6">
      <formula1>1</formula1>
    </dataValidation>
    <dataValidation type="whole" operator="greaterThanOrEqual" allowBlank="1" showInputMessage="1" showErrorMessage="1" sqref="E17:E25 E7:E15 E4:E5">
      <formula1>0</formula1>
    </dataValidation>
  </dataValidations>
  <printOptions horizontalCentered="1"/>
  <pageMargins left="0.19685039370078741" right="0.19685039370078741" top="0.51181102362204722" bottom="0.55118110236220474" header="0.35433070866141736" footer="0.35433070866141736"/>
  <pageSetup paperSize="9" fitToHeight="0" orientation="landscape" r:id="rId1"/>
  <headerFooter differentFirst="1" alignWithMargins="0">
    <oddFooter>&amp;L&amp;8&amp;P(&amp;N)&amp;10
&amp;6&amp;F&amp;C&amp;A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vmdForetag xmlns="http://schemas.microsoft.com/sharepoint/v3" xsi:nil="true"/>
    <vvmdStatus xmlns="http://schemas.microsoft.com/sharepoint/v3">Färdigt för publicering</vvmdStatus>
    <vvmdEntreprenadnummer xmlns="http://schemas.microsoft.com/sharepoint/v3" xsi:nil="true"/>
    <vvmdStampelDiarienr xmlns="http://schemas.microsoft.com/sharepoint/v3" xsi:nil="true"/>
    <vvmdDelomrade xmlns="http://schemas.microsoft.com/sharepoint/v3" xsi:nil="true"/>
    <vvmdDatum xmlns="http://schemas.microsoft.com/sharepoint/v3" xsi:nil="true"/>
    <vvmdGransk xmlns="http://schemas.microsoft.com/sharepoint/v3" xsi:nil="true"/>
    <vvmdBeskrivning3 xmlns="http://schemas.microsoft.com/sharepoint/v3" xsi:nil="true"/>
    <vvmdOrt xmlns="http://schemas.microsoft.com/sharepoint/v3" xsi:nil="true"/>
    <vvmdRevideringGodkand xmlns="http://schemas.microsoft.com/sharepoint/v3" xsi:nil="true"/>
    <vvmdExternNr xmlns="http://schemas.microsoft.com/sharepoint/v3" xsi:nil="true"/>
    <vvmdRevideringAnt xmlns="http://schemas.microsoft.com/sharepoint/v3" xsi:nil="true"/>
    <vvmdDriftomrade xmlns="http://schemas.microsoft.com/sharepoint/v3" xsi:nil="true"/>
    <vvmdBeskrivning2 xmlns="http://schemas.microsoft.com/sharepoint/v3">À-priser, formulär</vvmdBeskrivning2>
    <vvmdRevideringVVDatum xmlns="http://schemas.microsoft.com/sharepoint/v3" xsi:nil="true"/>
    <vvmdKonstr xmlns="http://schemas.microsoft.com/sharepoint/v3" xsi:nil="true"/>
    <vvmdDokumenttyp xmlns="http://schemas.microsoft.com/sharepoint/v3">07 Beskrivningar och beräkningar</vvmdDokumenttyp>
    <vvmdInfo xmlns="http://schemas.microsoft.com/sharepoint/v3">Alla</vvmdInfo>
    <vvmdKonstbNr xmlns="http://schemas.microsoft.com/sharepoint/v3" xsi:nil="true"/>
    <vvmdProjekteringssteg xmlns="http://schemas.microsoft.com/sharepoint/v3">BYGGHANDLING</vvmdProjekteringssteg>
    <vvmdObjektnamn xmlns="http://schemas.microsoft.com/sharepoint/v3">E4 Förbifart Stockholm</vvmdObjektnamn>
    <vvmdRevideringDatum xmlns="http://schemas.microsoft.com/sharepoint/v3" xsi:nil="true"/>
    <vvmdRevideringAvser xmlns="http://schemas.microsoft.com/sharepoint/v3" xsi:nil="true"/>
    <vvmdRevideringVVDiarienr xmlns="http://schemas.microsoft.com/sharepoint/v3" xsi:nil="true"/>
    <vvmdTeknikOmrade xmlns="http://schemas.microsoft.com/sharepoint/v3">Projektledning</vvmdTeknikOmrade>
    <vvmdBeskrivning1 xmlns="http://schemas.microsoft.com/sharepoint/v3">Beskrivning</vvmdBeskrivning1>
    <vvmdBeskrivning4 xmlns="http://schemas.microsoft.com/sharepoint/v3">Produktionsplan 323</vvmdBeskrivning4>
    <vvmdObjektnamn2 xmlns="http://schemas.microsoft.com/sharepoint/v3" xsi:nil="true"/>
    <vvmdGodkand xmlns="http://schemas.microsoft.com/sharepoint/v3" xsi:nil="true"/>
    <vvmdStampelDatum xmlns="http://schemas.microsoft.com/sharepoint/v3" xsi:nil="true"/>
    <vvmdUppdragsansv xmlns="http://schemas.microsoft.com/sharepoint/v3" xsi:nil="true"/>
    <vvmdAnlaggningsdel2 xmlns="http://schemas.microsoft.com/sharepoint/v3" xsi:nil="true"/>
    <vvmdAnlaggningsdel1 xmlns="http://schemas.microsoft.com/sharepoint/v3" xsi:nil="true"/>
    <vvmdObjektnr xmlns="http://schemas.microsoft.com/sharepoint/v3">8448590</vvmdObjektnr>
    <vvmdStatusbenamning xmlns="http://schemas.microsoft.com/sharepoint/v3" xsi:nil="true"/>
    <vvmdRevidering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VVMD" ma:contentTypeID="0x0101FB00D5C9CE3A735BBB42876C7357970AF005" ma:contentTypeVersion="169" ma:contentTypeDescription="Generell innehållstyp för Office Key Projekt hos Trafikverket" ma:contentTypeScope="" ma:versionID="b51681625c4a03d3da443bc78947bd9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7f49f5ee76fdccb4adddb794795d2763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vvmdDokumenttyp"/>
                <xsd:element ref="ns1:vvmdTeknikOmrade" minOccurs="0"/>
                <xsd:element ref="ns1:vvmdBeskrivning1"/>
                <xsd:element ref="ns1:vvmdBeskrivning2" minOccurs="0"/>
                <xsd:element ref="ns1:vvmdBeskrivning3" minOccurs="0"/>
                <xsd:element ref="ns1:vvmdBeskrivning4" minOccurs="0"/>
                <xsd:element ref="ns1:vvmdEntreprenadnummer" minOccurs="0"/>
                <xsd:element ref="ns1:vvmdObjektnamn2" minOccurs="0"/>
                <xsd:element ref="ns1:vvmdInfo" minOccurs="0"/>
                <xsd:element ref="ns1:vvmdStampelDiarienr" minOccurs="0"/>
                <xsd:element ref="ns1:vvmdDelomrade" minOccurs="0"/>
                <xsd:element ref="ns1:vvmdObjektnr"/>
                <xsd:element ref="ns1:vvmdObjektnamn"/>
                <xsd:element ref="ns1:vvmdProjekteringssteg" minOccurs="0"/>
                <xsd:element ref="ns1:vvmdStatusbenamning" minOccurs="0"/>
                <xsd:element ref="ns1:vvmdForetag" minOccurs="0"/>
                <xsd:element ref="ns1:vvmdExternNr" minOccurs="0"/>
                <xsd:element ref="ns1:vvmdKonstr" minOccurs="0"/>
                <xsd:element ref="ns1:vvmdDatum" minOccurs="0"/>
                <xsd:element ref="ns1:vvmdGodkand" minOccurs="0"/>
                <xsd:element ref="ns1:vvmdGransk" minOccurs="0"/>
                <xsd:element ref="ns1:vvmdOrt" minOccurs="0"/>
                <xsd:element ref="ns1:vvmdStatus" minOccurs="0"/>
                <xsd:element ref="ns1:vvmdKonstbNr" minOccurs="0"/>
                <xsd:element ref="ns1:vvmdRevidering" minOccurs="0"/>
                <xsd:element ref="ns1:vvmdRevideringAnt" minOccurs="0"/>
                <xsd:element ref="ns1:vvmdRevideringAvser" minOccurs="0"/>
                <xsd:element ref="ns1:vvmdRevideringDatum" minOccurs="0"/>
                <xsd:element ref="ns1:vvmdRevideringGodkand" minOccurs="0"/>
                <xsd:element ref="ns1:vvmdRevideringVVDatum" minOccurs="0"/>
                <xsd:element ref="ns1:vvmdRevideringVVDiarienr" minOccurs="0"/>
                <xsd:element ref="ns1:vvmdStampelDatum" minOccurs="0"/>
                <xsd:element ref="ns1:vvmdDriftomrade" minOccurs="0"/>
                <xsd:element ref="ns1:vvmdUppdragsansv" minOccurs="0"/>
                <xsd:element ref="ns1:vvmdAnlaggningsdel1" minOccurs="0"/>
                <xsd:element ref="ns1:vvmdAnlaggningsdel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vvmdDokumenttyp" ma:index="1" ma:displayName="Handlingsbeteckning" ma:description="Dokumenttyp" ma:format="Dropdown" ma:internalName="vvmdDokumenttyp" ma:readOnly="false">
      <xsd:simpleType>
        <xsd:restriction base="dms:Choice">
          <xsd:enumeration value="01 Korrespondens"/>
          <xsd:enumeration value="02 Information"/>
          <xsd:enumeration value="03 Upphandling"/>
          <xsd:enumeration value="04 Organisation"/>
          <xsd:enumeration value="05 Tidplaner"/>
          <xsd:enumeration value="06 Ekonomi"/>
          <xsd:enumeration value="07 Beskrivningar och beräkningar"/>
          <xsd:enumeration value="08 Formulär och mallar"/>
          <xsd:enumeration value="09 Bygglov och detaljplaner"/>
          <xsd:enumeration value="10 Avtal och tillstånd"/>
          <xsd:enumeration value="11 Möten"/>
          <xsd:enumeration value="12 Förteckningar och listor"/>
          <xsd:enumeration value="13 KMA Krav och planering"/>
          <xsd:enumeration value="14 Rapporter PM och utredningar"/>
          <xsd:enumeration value="15 Tredjemansfrågor"/>
          <xsd:enumeration value="16 Trafikanordningar"/>
          <xsd:enumeration value="17 Data från mätningar"/>
          <xsd:enumeration value="18 Verifikat och intyg"/>
          <xsd:enumeration value="19 Instruktioner och manualer"/>
          <xsd:enumeration value="20 Utlåtanden och granskning"/>
          <xsd:enumeration value="21 Specifikationer"/>
          <xsd:enumeration value="22 Besiktningar och syner"/>
          <xsd:enumeration value="23 Underrättelser"/>
          <xsd:enumeration value="24 Fotografier"/>
        </xsd:restriction>
      </xsd:simpleType>
    </xsd:element>
    <xsd:element name="vvmdTeknikOmrade" ma:index="2" nillable="true" ma:displayName="Teknikområde" ma:description="Teknikområde" ma:format="Dropdown" ma:internalName="vvmdTeknikOmrade" ma:readOnly="false">
      <xsd:simpleType>
        <xsd:restriction base="dms:Choice">
          <xsd:enumeration value="Arkitektur"/>
          <xsd:enumeration value="Bergteknik"/>
          <xsd:enumeration value="Teknikövergripande"/>
          <xsd:enumeration value="Datasamordning"/>
          <xsd:enumeration value="El"/>
          <xsd:enumeration value="Tunnelventilation"/>
          <xsd:enumeration value="Geologorganisationen"/>
          <xsd:enumeration value="Geoteknik &amp; hydrogeologi"/>
          <xsd:enumeration value="Tele"/>
          <xsd:enumeration value="Installationssamordning"/>
          <xsd:enumeration value="Information"/>
          <xsd:enumeration value="Konstruktioner"/>
          <xsd:enumeration value="Landskapsarkitektur"/>
          <xsd:enumeration value="Mark &amp; markförhandling"/>
          <xsd:enumeration value="Miljö"/>
          <xsd:enumeration value="Projektledning"/>
          <xsd:enumeration value="Kvalitet"/>
          <xsd:enumeration value="Styr- och reglerteknik"/>
          <xsd:enumeration value="Säkerhet"/>
          <xsd:enumeration value="Vägutformning och trafik"/>
          <xsd:enumeration value="Uppdragsledning"/>
          <xsd:enumeration value="VVS"/>
          <xsd:enumeration value="Vatten och avlopp"/>
          <xsd:enumeration value="Arbetsmiljö"/>
          <xsd:enumeration value="Mätningsteknik"/>
        </xsd:restriction>
      </xsd:simpleType>
    </xsd:element>
    <xsd:element name="vvmdBeskrivning1" ma:index="3" ma:displayName="Beskrivning 1" ma:description="Beskrivning 1, Möjliga värden enligt dokumentplanen finns i rullistan" ma:format="Dropdown" ma:internalName="vvmdBeskrivning1" ma:readOnly="false">
      <xsd:simpleType>
        <xsd:restriction base="dms:Choice">
          <xsd:enumeration value="Välj värde"/>
          <xsd:enumeration value="Administrativa föreskrifter"/>
          <xsd:enumeration value="Analys"/>
          <xsd:enumeration value="Anbud"/>
          <xsd:enumeration value="Anbudsformulär"/>
          <xsd:enumeration value="Anläggningsdel(ar)/ Structural objects(s)"/>
          <xsd:enumeration value="Anmälan"/>
          <xsd:enumeration value="Annons"/>
          <xsd:enumeration value="Ansökan"/>
          <xsd:enumeration value="Anvisning"/>
          <xsd:enumeration value="Arbetsberedning"/>
          <xsd:enumeration value="Arbetsbeskrivning"/>
          <xsd:enumeration value="ATR"/>
          <xsd:enumeration value="Avrop"/>
          <xsd:enumeration value="Avtal"/>
          <xsd:enumeration value="Bekräftelse"/>
          <xsd:enumeration value="Beräkning"/>
          <xsd:enumeration value="Besiktning"/>
          <xsd:enumeration value="Besiktningsutlåtande"/>
          <xsd:enumeration value="Beskrivning"/>
          <xsd:enumeration value="Beslut"/>
          <xsd:enumeration value="Beställning"/>
          <xsd:enumeration value="Betalplan"/>
          <xsd:enumeration value="Bild"/>
          <xsd:enumeration value="Bokslut"/>
          <xsd:enumeration value="Brev"/>
          <xsd:enumeration value="Budget"/>
          <xsd:enumeration value="Checklista"/>
          <xsd:enumeration value="Dagboksanteckning"/>
          <xsd:enumeration value="Dagordning"/>
          <xsd:enumeration value="Delegering"/>
          <xsd:enumeration value="Detaljplan"/>
          <xsd:enumeration value="Dimensionering"/>
          <xsd:enumeration value="Drift- och underhållsinstruktion"/>
          <xsd:enumeration value="Driftområdesspecifikation"/>
          <xsd:enumeration value="Driftsättningsprogram"/>
          <xsd:enumeration value="Funktionsbeskrivning"/>
          <xsd:enumeration value="Förfrågningsunderlag"/>
          <xsd:enumeration value="Försäkringsbevis"/>
          <xsd:enumeration value="Förteckning"/>
          <xsd:enumeration value="Garanti"/>
          <xsd:enumeration value="Gränsdragningslista"/>
          <xsd:enumeration value="Handledning"/>
          <xsd:enumeration value="Handlingsplan"/>
          <xsd:enumeration value="Händelselogg"/>
          <xsd:enumeration value="Informationsmaterial"/>
          <xsd:enumeration value="Insatsplan"/>
          <xsd:enumeration value="Instruktion"/>
          <xsd:enumeration value="Intyg"/>
          <xsd:enumeration value="IT-handledning"/>
          <xsd:enumeration value="Kalkyl"/>
          <xsd:enumeration value="Kallelse"/>
          <xsd:enumeration value="Karta"/>
          <xsd:enumeration value="Kommunikationsplan"/>
          <xsd:enumeration value="Kompletterande föreskrift"/>
          <xsd:enumeration value="Kontrakt"/>
          <xsd:enumeration value="Kontrollmätningsprogram"/>
          <xsd:enumeration value="Kontrollplan"/>
          <xsd:enumeration value="Kontrollprogram"/>
          <xsd:enumeration value="Kontrollspecifikation"/>
          <xsd:enumeration value="Kravspecifikation"/>
          <xsd:enumeration value="Kvalitetsplan"/>
          <xsd:enumeration value="Larmlista"/>
          <xsd:enumeration value="Lista"/>
          <xsd:enumeration value="Manual"/>
          <xsd:enumeration value="Materialspecifikation"/>
          <xsd:enumeration value="Miljödeklaration"/>
          <xsd:enumeration value="Miljökonsekvensbeskrivning MKB"/>
          <xsd:enumeration value="Miljöplan"/>
          <xsd:enumeration value="Miljödeklaration"/>
          <xsd:enumeration value="Minnesanteckningar"/>
          <xsd:enumeration value="Modellfilsförteckning"/>
          <xsd:enumeration value="Mängdreglering"/>
          <xsd:enumeration value="Mätning"/>
          <xsd:enumeration value="Mätprogram"/>
          <xsd:enumeration value="Mätsedel"/>
          <xsd:enumeration value="Nöjdförklaring"/>
          <xsd:enumeration value="Offert"/>
          <xsd:enumeration value="Omföring"/>
          <xsd:enumeration value="Organisationsplan"/>
          <xsd:enumeration value="Plan"/>
          <xsd:enumeration value="PM"/>
          <xsd:enumeration value="Presentation"/>
          <xsd:enumeration value="Pressklipp"/>
          <xsd:enumeration value="Produktblad"/>
          <xsd:enumeration value="Prognos"/>
          <xsd:enumeration value="Programkod"/>
          <xsd:enumeration value="Programkodsspecifikation"/>
          <xsd:enumeration value="Projektplan"/>
          <xsd:enumeration value="Projektspecifikation"/>
          <xsd:enumeration value="Protokoll"/>
          <xsd:enumeration value="Provtagningsplan"/>
          <xsd:enumeration value="Rapport"/>
          <xsd:enumeration value="Resursplan"/>
          <xsd:enumeration value="Review"/>
          <xsd:enumeration value="Riktlinje"/>
          <xsd:enumeration value="Ritning"/>
          <xsd:enumeration value="Ritningsförteckning"/>
          <xsd:enumeration value="Rivningsplan"/>
          <xsd:enumeration value="Rollbeskrivning"/>
          <xsd:enumeration value="Rutinbeskrivning"/>
          <xsd:enumeration value="Sammanställning"/>
          <xsd:enumeration value="Specifikation"/>
          <xsd:enumeration value="Sprängplan"/>
          <xsd:enumeration value="Strategi"/>
          <xsd:enumeration value="Teknisk beskrivning"/>
          <xsd:enumeration value="Tidplan"/>
          <xsd:enumeration value="Tillstånd"/>
          <xsd:enumeration value="Tjänsteanteckning"/>
          <xsd:enumeration value="Trafikandordning"/>
          <xsd:enumeration value="Underhållsspecifikation"/>
          <xsd:enumeration value="Underlag"/>
          <xsd:enumeration value="Underrättelse"/>
          <xsd:enumeration value="Undersökningsprogram"/>
          <xsd:enumeration value="Uppdragsbeskrivning"/>
          <xsd:enumeration value="Uppföljning"/>
          <xsd:enumeration value="Utbetalning"/>
          <xsd:enumeration value="Utlåtande"/>
          <xsd:enumeration value="Utredning"/>
          <xsd:enumeration value="Varudeklaration"/>
          <xsd:enumeration value="Verksamhetsplan"/>
          <xsd:enumeration value="Yttrande"/>
          <xsd:enumeration value="Årsrapport"/>
          <xsd:enumeration value="Ändring"/>
          <xsd:enumeration value="Överenskommelse"/>
          <xsd:enumeration value="Överlämnanderapport"/>
        </xsd:restriction>
      </xsd:simpleType>
    </xsd:element>
    <xsd:element name="vvmdBeskrivning2" ma:index="4" nillable="true" ma:displayName="Beskrivning 2" ma:description="Beskrivning 2" ma:format="Dropdown" ma:internalName="vvmdBeskrivning2" ma:readOnly="false">
      <xsd:simpleType>
        <xsd:union memberTypes="dms:Text">
          <xsd:simpleType>
            <xsd:restriction base="dms:Choice">
              <xsd:enumeration value="Välj värde"/>
              <xsd:enumeration value="Á-prislista"/>
              <xsd:enumeration value="Accelerations- och luftstötsmätning"/>
              <xsd:enumeration value="Alt utformning TUB"/>
              <xsd:enumeration value="Anläggning"/>
              <xsd:enumeration value="Antaget anbud, konsultuppdrag (ifyllt formulär)"/>
              <xsd:enumeration value="APT"/>
              <xsd:enumeration value="Arbete utanför ordinarie arbetstid"/>
              <xsd:enumeration value="Arbete vid överskridande av bullerkrav"/>
              <xsd:enumeration value="Arbets- och etableringsområde"/>
              <xsd:enumeration value="Arbetsmiljöolycka"/>
              <xsd:enumeration value="Arbetsmiljöplan"/>
              <xsd:enumeration value="Arbetsplan"/>
              <xsd:enumeration value="Arbetsplatsdispositionsplan"/>
              <xsd:enumeration value="Attestansvariga CDI"/>
              <xsd:enumeration value="Avvikelserapport"/>
              <xsd:enumeration value="Belysning"/>
              <xsd:enumeration value="Besiktning"/>
              <xsd:enumeration value="Beskrivning av innehållet/ description of content (s)"/>
              <xsd:enumeration value="Beställarens kontrollplan"/>
              <xsd:enumeration value="Beställarens kontrollprogram"/>
              <xsd:enumeration value="Betongöverbyggnad"/>
              <xsd:enumeration value="Borrplan"/>
              <xsd:enumeration value="Borrprogram"/>
              <xsd:enumeration value="Brandskydd"/>
              <xsd:enumeration value="Breddning av väg"/>
              <xsd:enumeration value="Buller"/>
              <xsd:enumeration value="Buller A Fasadinventering"/>
              <xsd:enumeration value="Buller C Byggbuller"/>
              <xsd:enumeration value="Bygganmälan"/>
              <xsd:enumeration value="Byggarbetsmiljösamordning"/>
              <xsd:enumeration value="Byggavtal"/>
              <xsd:enumeration value="Bygglov"/>
              <xsd:enumeration value="Byggmöte"/>
              <xsd:enumeration value="C-samordningsmöte"/>
              <xsd:enumeration value="CE-intyg"/>
              <xsd:enumeration value="Deformation"/>
              <xsd:enumeration value="Delgenomförandeplan"/>
              <xsd:enumeration value="Delprojektmöte"/>
              <xsd:enumeration value="Delprojektmöte"/>
              <xsd:enumeration value="Digital projekthantering"/>
              <xsd:enumeration value="Dimensionering"/>
              <xsd:enumeration value="Dokumentförteckning"/>
              <xsd:enumeration value="Earned Value uppföljning"/>
              <xsd:enumeration value="Efterbehandling av förorenad mark"/>
              <xsd:enumeration value="Efterbesiktning"/>
              <xsd:enumeration value="Ekologisk infrastruktur och biotoper"/>
              <xsd:enumeration value="Elinstallationer i tunneltråg"/>
              <xsd:enumeration value="Entreprenad"/>
              <xsd:enumeration value="Ersättning för miljöskada"/>
              <xsd:enumeration value="Ersättning för rörelseskada"/>
              <xsd:enumeration value="Ersättningen för vägrätt"/>
              <xsd:enumeration value="Fastighetsreglering"/>
              <xsd:enumeration value="Finansieringsavtal"/>
              <xsd:enumeration value="Funktionsbesiktning"/>
              <xsd:enumeration value="Funktionsbeskrivning"/>
              <xsd:enumeration value="Fältsamordning Geoteknik"/>
              <xsd:enumeration value="Fältundersökning"/>
              <xsd:enumeration value="Förbesiktning"/>
              <xsd:enumeration value="Förhandsanmälan av byggarbetsplats"/>
              <xsd:enumeration value="Förhandsbesked"/>
              <xsd:enumeration value="Förorenad mark"/>
              <xsd:enumeration value="Förtätat höjdnät"/>
              <xsd:enumeration value="Förundersökningsrapport"/>
              <xsd:enumeration value="Förvaltningslagen"/>
              <xsd:enumeration value="Garantibesiktning"/>
              <xsd:enumeration value="GC-bro"/>
              <xsd:enumeration value="Genomförandeavtal ,ledningsägare"/>
              <xsd:enumeration value="Genomförandeavtal, annan"/>
              <xsd:enumeration value="Genomförandeavtal ,kommun"/>
              <xsd:enumeration value="Genomgång av arbetsberedning"/>
              <xsd:enumeration value="Gestaltningsprogram"/>
              <xsd:enumeration value="GK 3-utlåtande"/>
              <xsd:enumeration value="Granskningsutlåtande"/>
              <xsd:enumeration value="Grundvattennivå"/>
              <xsd:enumeration value="Grundvattenprovtagning Hydrogeologi"/>
              <xsd:enumeration value="Handlingsförteckning"/>
              <xsd:enumeration value="Hantering av marklösenskuld"/>
              <xsd:enumeration value="Huvudtidplan"/>
              <xsd:enumeration value="Hydrogeologiska undersökning"/>
              <xsd:enumeration value="Hyresavtal"/>
              <xsd:enumeration value="Hyresgäster"/>
              <xsd:enumeration value="Informationsmöte FS"/>
              <xsd:enumeration value="Ingenjörsgeologisk"/>
              <xsd:enumeration value="Injekteringsklasser"/>
              <xsd:enumeration value="Inkopplingsaktvitet"/>
              <xsd:enumeration value="Inkoppling"/>
              <xsd:enumeration value="Inmätningsdata"/>
              <xsd:enumeration value="Installation av programvara"/>
              <xsd:enumeration value="Internt slutmöte"/>
              <xsd:enumeration value="Internt startmöte"/>
              <xsd:enumeration value="Inventering förorenade områden"/>
              <xsd:enumeration value="Jordbruksarrende"/>
              <xsd:enumeration value="Kablar"/>
              <xsd:enumeration value="Kalkyl systemhandling"/>
              <xsd:enumeration value="KAM-Kalkyl Marklösenbudget"/>
              <xsd:enumeration value="Kartering av borrkärnor"/>
              <xsd:enumeration value="Kemikalier"/>
              <xsd:enumeration value="KFU"/>
              <xsd:enumeration value="Klimatkalkyl"/>
              <xsd:enumeration value="Kommunikationsstrategi"/>
              <xsd:enumeration value="Kontraktsmöte"/>
              <xsd:enumeration value="Kontroll av bef markmodell"/>
              <xsd:enumeration value="Kontroll av höjd och planpunkter"/>
              <xsd:enumeration value="Konstruktion"/>
              <xsd:enumeration value="Kontraktsmöte"/>
              <xsd:enumeration value="Konvergens"/>
              <xsd:enumeration value="Kraftledningsstolpe"/>
              <xsd:enumeration value="Köp av rotpost ,avverkningsrätt"/>
              <xsd:enumeration value="Köpeavtal"/>
              <xsd:enumeration value="Lagefterlevnad"/>
              <xsd:enumeration value="Ledningsgruppsmöte"/>
              <xsd:enumeration value="Ledningsråd"/>
              <xsd:enumeration value="Lessons learned"/>
              <xsd:enumeration value="Leverantörsavtal"/>
              <xsd:enumeration value="Leverantörsförteckning"/>
              <xsd:enumeration value="Luftkvalitet"/>
              <xsd:enumeration value="Lägenhetsarrende"/>
              <xsd:enumeration value="Marklov"/>
              <xsd:enumeration value="Meddelande om vägundersökning"/>
              <xsd:enumeration value="Miljö"/>
              <xsd:enumeration value="Miljöolycka"/>
              <xsd:enumeration value="Miljörond"/>
              <xsd:enumeration value="Miljöteknisk markundersökning"/>
              <xsd:enumeration value="Miljöteknisk utredning"/>
              <xsd:enumeration value="Montageanvisning"/>
              <xsd:enumeration value="Mottagningshamnar"/>
              <xsd:enumeration value="Mottagningskontroll"/>
              <xsd:enumeration value="Målgrupper"/>
              <xsd:enumeration value="Månadsrapport"/>
              <xsd:enumeration value="Månadsrapport &quot;projektövergripande&quot;"/>
              <xsd:enumeration value="Månadsuppföljning"/>
              <xsd:enumeration value="Mängdförteckning"/>
              <xsd:enumeration value="Mätningslogg"/>
              <xsd:enumeration value="Mätningsteknisk"/>
              <xsd:enumeration value="Nyttjanderättsavtal"/>
              <xsd:enumeration value="Närvaro"/>
              <xsd:enumeration value="Orienterande"/>
              <xsd:enumeration value="Objektspecifik teknisk beskrivning"/>
              <xsd:enumeration value="Ombudsmöte"/>
              <xsd:enumeration value="PING"/>
              <xsd:enumeration value="Produktionsplan"/>
              <xsd:enumeration value="Produktionstidplan systemhandling"/>
              <xsd:enumeration value="Produktiontidsplan"/>
              <xsd:enumeration value="Projektenhetsmöte"/>
              <xsd:enumeration value="Projekteringsavtal"/>
              <xsd:enumeration value="Projekteringsförutsättningar"/>
              <xsd:enumeration value="Projekteringsmöte"/>
              <xsd:enumeration value="Projekteringsrapport"/>
              <xsd:enumeration value="Projekteringstidplan"/>
              <xsd:enumeration value="Projektledningsmöte"/>
              <xsd:enumeration value="Projektledningsgruppsmöte"/>
              <xsd:enumeration value="Projektplan"/>
              <xsd:enumeration value="Provning"/>
              <xsd:enumeration value="Provtryckning"/>
              <xsd:enumeration value="Prövningtillstånd"/>
              <xsd:enumeration value="Ramavtal"/>
              <xsd:enumeration value="Redogörelse för anläggningsmodell"/>
              <xsd:enumeration value="Redogörelse för anläggningsmodell"/>
              <xsd:enumeration value="Regelverksdispens"/>
              <xsd:enumeration value="Remissyttrande"/>
              <xsd:enumeration value="Reviderings-PM"/>
              <xsd:enumeration value="Riktlinjer"/>
              <xsd:enumeration value="Rivningsanmälan"/>
              <xsd:enumeration value="Rivningslov"/>
              <xsd:enumeration value="Rubrik/Populärnamn"/>
              <xsd:enumeration value="Sakägare"/>
              <xsd:enumeration value="Samarbetsavtal"/>
              <xsd:enumeration value="Samgranskningsmöte (Blockmöte)"/>
              <xsd:enumeration value="Samordningsmöte"/>
              <xsd:enumeration value="Samordningstidplan"/>
              <xsd:enumeration value="Samrådsmöte"/>
              <xsd:enumeration value="Samverkansmöte"/>
              <xsd:enumeration value="Sanningsförsäkran"/>
              <xsd:enumeration value="Servitutsavtal"/>
              <xsd:enumeration value="Självskattning arbetsmiljö"/>
              <xsd:enumeration value="Sjöfart"/>
              <xsd:enumeration value="Skadebesiktning"/>
              <xsd:enumeration value="Skatteredovisning"/>
              <xsd:enumeration value="Skydd av panträttshavares säkerhet"/>
              <xsd:enumeration value="Skyddsrond"/>
              <xsd:enumeration value="Skydds &amp; Miljörond"/>
              <xsd:enumeration value="Slutbesiktning"/>
              <xsd:enumeration value="Slutmöte"/>
              <xsd:enumeration value="Sondering"/>
              <xsd:enumeration value="Sprängningstillstånd"/>
              <xsd:enumeration value="Startmöte"/>
              <xsd:enumeration value="Styrgruppsmöte"/>
              <xsd:enumeration value="Stödfunktion"/>
              <xsd:enumeration value="Syn"/>
              <xsd:enumeration value="System"/>
              <xsd:enumeration value="Sättningar"/>
              <xsd:enumeration value="Teknikområde"/>
              <xsd:enumeration value="Teknikmöte (C-möte)"/>
              <xsd:enumeration value="Teknisk utredning"/>
              <xsd:enumeration value="Tilldelningsbeslut"/>
              <xsd:enumeration value="Tillståndsprövning Mark- och Miljödomstol"/>
              <xsd:enumeration value="Tillstånd enligt miljöbalken"/>
              <xsd:enumeration value="Tillstånd från myndighet"/>
              <xsd:enumeration value="Tillsynsmyndighet"/>
              <xsd:enumeration value="Tillträde och ersättning för tillfälliga nyttjanderättsområden"/>
              <xsd:enumeration value="Totalentreprenad"/>
              <xsd:enumeration value="Trafiksiffror"/>
              <xsd:enumeration value="Trafikverkets internrevision"/>
              <xsd:enumeration value="Trafiköppningsbesiktning"/>
              <xsd:enumeration value="Transportdokument schaktmassor"/>
              <xsd:enumeration value="Tredjemansmöte"/>
              <xsd:enumeration value="Underlag Miljö"/>
              <xsd:enumeration value="Underrättelse och medgivande till förundersökning"/>
              <xsd:enumeration value="Undersökning vattenkemi"/>
              <xsd:enumeration value="Uppdrag och arbetsorder"/>
              <xsd:enumeration value="Uppdrag och arbetsorder-ändring"/>
              <xsd:enumeration value="Uppföljning byggarbetsmiljö"/>
              <xsd:enumeration value="Uppföljningsrapport"/>
              <xsd:enumeration value="Upplåtelse av och ersättning för ny enskild väg"/>
              <xsd:enumeration value="Uppmätningsdata"/>
              <xsd:enumeration value="Upprättande av avtal"/>
              <xsd:enumeration value="Upprättande av kontrollprogram för tillhandahållen GNSS-tjänst"/>
              <xsd:enumeration value="Utredning av behov av kompletterande terrängmodell"/>
              <xsd:enumeration value="Utredning av behov av spänningsfria nät runt byggnadsverk"/>
              <xsd:enumeration value="Utredning förstärkningsklasser"/>
              <xsd:enumeration value="Utredning klassning av bergslänter"/>
              <xsd:enumeration value="Utredning materialanvändning"/>
              <xsd:enumeration value="Utförande av bulleråtgärder"/>
              <xsd:enumeration value="Utförandeentreprenad"/>
              <xsd:enumeration value="Utsättningsdata"/>
              <xsd:enumeration value="Utvärdering av sonderingsresultat"/>
              <xsd:enumeration value="Utvärdering Geoteknik"/>
              <xsd:enumeration value="Vad IT-handledningen avser"/>
              <xsd:enumeration value="Vad kravspecifikationen avser"/>
              <xsd:enumeration value="Vad specifikationen avser"/>
              <xsd:enumeration value="Variabla hastigheter"/>
              <xsd:enumeration value="Vattenanalys"/>
              <xsd:enumeration value="Vattendom"/>
              <xsd:enumeration value="Vattenprovtagning"/>
              <xsd:enumeration value="Ventilation"/>
              <xsd:enumeration value="Verifiering av väglinjer"/>
              <xsd:enumeration value="Vibrationer"/>
              <xsd:enumeration value="Våld och hot, markförhandling"/>
              <xsd:enumeration value="Vägavtal"/>
              <xsd:enumeration value="Vägrättsavtal"/>
              <xsd:enumeration value="Ytvägnät"/>
              <xsd:enumeration value="Återvinning av schaktmassor utanför projektet"/>
              <xsd:enumeration value="Översiktsplan"/>
              <xsd:enumeration value="Överskottsmassor/dikesmassor"/>
              <xsd:enumeration value="Övergripande tidplan"/>
              <xsd:enumeration value="Övergripande"/>
              <xsd:enumeration value="Övertagandebesiktning"/>
            </xsd:restriction>
          </xsd:simpleType>
        </xsd:union>
      </xsd:simpleType>
    </xsd:element>
    <xsd:element name="vvmdBeskrivning3" ma:index="5" nillable="true" ma:displayName="Beskrivning 3" ma:description="Beskrivning 3" ma:internalName="vvmdBeskrivning3" ma:readOnly="false">
      <xsd:simpleType>
        <xsd:restriction base="dms:Text">
          <xsd:maxLength value="45"/>
        </xsd:restriction>
      </xsd:simpleType>
    </xsd:element>
    <xsd:element name="vvmdBeskrivning4" ma:index="6" nillable="true" ma:displayName="Beskrivning 4" ma:description="Beskrivning 4" ma:internalName="vvmdBeskrivning4" ma:readOnly="false">
      <xsd:simpleType>
        <xsd:restriction base="dms:Text">
          <xsd:maxLength value="45"/>
        </xsd:restriction>
      </xsd:simpleType>
    </xsd:element>
    <xsd:element name="vvmdEntreprenadnummer" ma:index="7" nillable="true" ma:displayName="Entreprenadnr" ma:description="Entreprenadnummer" ma:format="Dropdown" ma:internalName="vvmdEntreprenadnummer" ma:readOnly="false">
      <xsd:simpleType>
        <xsd:union memberTypes="dms:Text">
          <xsd:simpleType>
            <xsd:restriction base="dms:Choice">
              <xsd:enumeration value="Inget"/>
              <xsd:enumeration value="Övergripande"/>
              <xsd:enumeration value="FSA103"/>
              <xsd:enumeration value="FSA301"/>
              <xsd:enumeration value="FSA404"/>
              <xsd:enumeration value="FSE101"/>
              <xsd:enumeration value="FSE105"/>
              <xsd:enumeration value="FSE117"/>
              <xsd:enumeration value="FSE120"/>
              <xsd:enumeration value="FSE205"/>
              <xsd:enumeration value="FSE209"/>
              <xsd:enumeration value="FSE210"/>
              <xsd:enumeration value="FSE212"/>
              <xsd:enumeration value="FSE215"/>
              <xsd:enumeration value="FSE231"/>
              <xsd:enumeration value="FSE301"/>
              <xsd:enumeration value="FSE302"/>
              <xsd:enumeration value="FSE306"/>
              <xsd:enumeration value="FSE308"/>
              <xsd:enumeration value="FSE309"/>
              <xsd:enumeration value="FSE311"/>
              <xsd:enumeration value="FSE398"/>
              <xsd:enumeration value="FSE399"/>
              <xsd:enumeration value="FSE401"/>
              <xsd:enumeration value="FSE403"/>
              <xsd:enumeration value="FSE409"/>
              <xsd:enumeration value="FSE410"/>
              <xsd:enumeration value="FSE501"/>
              <xsd:enumeration value="FSE502"/>
              <xsd:enumeration value="FSE503"/>
              <xsd:enumeration value="FSE506"/>
              <xsd:enumeration value="FSE607"/>
              <xsd:enumeration value="FSE61"/>
              <xsd:enumeration value="FSE611"/>
              <xsd:enumeration value="FSE613"/>
              <xsd:enumeration value="FSE62"/>
              <xsd:enumeration value="FSE623"/>
              <xsd:enumeration value="FSE624"/>
              <xsd:enumeration value="FSE625"/>
              <xsd:enumeration value="FSE626"/>
              <xsd:enumeration value="FSE810"/>
              <xsd:enumeration value="FSE815"/>
            </xsd:restriction>
          </xsd:simpleType>
        </xsd:union>
      </xsd:simpleType>
    </xsd:element>
    <xsd:element name="vvmdObjektnamn2" ma:index="8" nillable="true" ma:displayName="Gruppering" ma:description="Skriv in en gemensam text för att hålla ihop dokument i en grupp" ma:internalName="vvmdObjektnamn2" ma:readOnly="false">
      <xsd:simpleType>
        <xsd:restriction base="dms:Text">
          <xsd:maxLength value="30"/>
        </xsd:restriction>
      </xsd:simpleType>
    </xsd:element>
    <xsd:element name="vvmdInfo" ma:index="9" nillable="true" ma:displayName="Info" ma:description="Information" ma:internalName="vvmdInfo" ma:readOnly="false">
      <xsd:simpleType>
        <xsd:restriction base="dms:Text">
          <xsd:maxLength value="60"/>
        </xsd:restriction>
      </xsd:simpleType>
    </xsd:element>
    <xsd:element name="vvmdStampelDiarienr" ma:index="10" nillable="true" ma:displayName="Diarienr" ma:description="Diarienummer" ma:internalName="vvmdStampelDiarienr" ma:readOnly="false">
      <xsd:simpleType>
        <xsd:restriction base="dms:Text">
          <xsd:maxLength value="20"/>
        </xsd:restriction>
      </xsd:simpleType>
    </xsd:element>
    <xsd:element name="vvmdDelomrade" ma:index="11" nillable="true" ma:displayName="Delområde" ma:description="Delområde" ma:internalName="vvmdDelomrade" ma:readOnly="false">
      <xsd:simpleType>
        <xsd:restriction base="dms:Text">
          <xsd:maxLength value="30"/>
        </xsd:restriction>
      </xsd:simpleType>
    </xsd:element>
    <xsd:element name="vvmdObjektnr" ma:index="12" ma:displayName="Objektnr" ma:default="8448590" ma:description="Objektnummer, obligatorisk" ma:internalName="vvmdObjektnr" ma:readOnly="false">
      <xsd:simpleType>
        <xsd:restriction base="dms:Text">
          <xsd:maxLength value="20"/>
        </xsd:restriction>
      </xsd:simpleType>
    </xsd:element>
    <xsd:element name="vvmdObjektnamn" ma:index="13" ma:displayName="Objektnamn" ma:default="E4 Förbifart Stockholm" ma:description="Objektnamn, obligatorisk" ma:internalName="vvmdObjektnamn" ma:readOnly="false">
      <xsd:simpleType>
        <xsd:restriction base="dms:Text">
          <xsd:maxLength value="30"/>
        </xsd:restriction>
      </xsd:simpleType>
    </xsd:element>
    <xsd:element name="vvmdProjekteringssteg" ma:index="14" nillable="true" ma:displayName="Projekteringssteg" ma:default="BYGGHANDLING" ma:description="Projekteringssteg, obligatorisk" ma:internalName="vvmdProjekteringssteg" ma:readOnly="false">
      <xsd:simpleType>
        <xsd:restriction base="dms:Text">
          <xsd:maxLength value="25"/>
        </xsd:restriction>
      </xsd:simpleType>
    </xsd:element>
    <xsd:element name="vvmdStatusbenamning" ma:index="15" nillable="true" ma:displayName="Statusbenämning" ma:description="Statusbenämning, bör finnas med" ma:internalName="vvmdStatusbenamning" ma:readOnly="false">
      <xsd:simpleType>
        <xsd:restriction base="dms:Text">
          <xsd:maxLength value="35"/>
        </xsd:restriction>
      </xsd:simpleType>
    </xsd:element>
    <xsd:element name="vvmdForetag" ma:index="16" nillable="true" ma:displayName="Ftg" ma:description="Företag, konsult" ma:internalName="vvmdForetag" ma:readOnly="false">
      <xsd:simpleType>
        <xsd:restriction base="dms:Text">
          <xsd:maxLength value="30"/>
        </xsd:restriction>
      </xsd:simpleType>
    </xsd:element>
    <xsd:element name="vvmdExternNr" ma:index="17" nillable="true" ma:displayName="Externnr" ma:description="Externnummer hos konsult" ma:hidden="true" ma:internalName="vvmdExternNr" ma:readOnly="false">
      <xsd:simpleType>
        <xsd:restriction base="dms:Text">
          <xsd:maxLength value="20"/>
        </xsd:restriction>
      </xsd:simpleType>
    </xsd:element>
    <xsd:element name="vvmdKonstr" ma:index="18" nillable="true" ma:displayName="Konstruktör" ma:description="Konstuktör, författare" ma:internalName="vvmdKonstr" ma:readOnly="false">
      <xsd:simpleType>
        <xsd:restriction base="dms:Text">
          <xsd:maxLength value="20"/>
        </xsd:restriction>
      </xsd:simpleType>
    </xsd:element>
    <xsd:element name="vvmdDatum" ma:index="19" nillable="true" ma:displayName="Datum godkänd" ma:description="Datum för godkännande" ma:internalName="vvmdDatum" ma:readOnly="false">
      <xsd:simpleType>
        <xsd:restriction base="dms:Text">
          <xsd:maxLength value="10"/>
        </xsd:restriction>
      </xsd:simpleType>
    </xsd:element>
    <xsd:element name="vvmdGodkand" ma:index="20" nillable="true" ma:displayName="Godkänd" ma:description="Godkänd" ma:internalName="vvmdGodkand" ma:readOnly="false">
      <xsd:simpleType>
        <xsd:restriction base="dms:Text">
          <xsd:maxLength value="40"/>
        </xsd:restriction>
      </xsd:simpleType>
    </xsd:element>
    <xsd:element name="vvmdGransk" ma:index="21" nillable="true" ma:displayName="Granskare" ma:description="Granskare vid godkännande" ma:internalName="vvmdGransk" ma:readOnly="false">
      <xsd:simpleType>
        <xsd:restriction base="dms:Text">
          <xsd:maxLength value="20"/>
        </xsd:restriction>
      </xsd:simpleType>
    </xsd:element>
    <xsd:element name="vvmdOrt" ma:index="22" nillable="true" ma:displayName="Ort godkännande" ma:description="Ort godkännande" ma:internalName="vvmdOrt" ma:readOnly="false">
      <xsd:simpleType>
        <xsd:restriction base="dms:Text">
          <xsd:maxLength value="20"/>
        </xsd:restriction>
      </xsd:simpleType>
    </xsd:element>
    <xsd:element name="vvmdStatus" ma:index="23" nillable="true" ma:displayName="Status" ma:description="Status" ma:hidden="true" ma:internalName="vvmdStatus" ma:readOnly="false">
      <xsd:simpleType>
        <xsd:restriction base="dms:Text">
          <xsd:maxLength value="255"/>
        </xsd:restriction>
      </xsd:simpleType>
    </xsd:element>
    <xsd:element name="vvmdKonstbNr" ma:index="24" nillable="true" ma:displayName="Konstruktionsnr" ma:description="Konstruktionsnummer" ma:hidden="true" ma:internalName="vvmdKonstbNr" ma:readOnly="false">
      <xsd:simpleType>
        <xsd:restriction base="dms:Text">
          <xsd:maxLength value="15"/>
        </xsd:restriction>
      </xsd:simpleType>
    </xsd:element>
    <xsd:element name="vvmdRevidering" ma:index="25" nillable="true" ma:displayName="Revidering" ma:description="Revidering" ma:hidden="true" ma:internalName="vvmdRevidering" ma:readOnly="false">
      <xsd:simpleType>
        <xsd:restriction base="dms:Text">
          <xsd:maxLength value="3"/>
        </xsd:restriction>
      </xsd:simpleType>
    </xsd:element>
    <xsd:element name="vvmdRevideringAnt" ma:index="26" nillable="true" ma:displayName="Revidering antal" ma:description="Revidering antal" ma:hidden="true" ma:internalName="vvmdRevideringAnt" ma:readOnly="false">
      <xsd:simpleType>
        <xsd:restriction base="dms:Text">
          <xsd:maxLength value="3"/>
        </xsd:restriction>
      </xsd:simpleType>
    </xsd:element>
    <xsd:element name="vvmdRevideringAvser" ma:index="27" nillable="true" ma:displayName="Revidering avser" ma:description="Revidering avser" ma:hidden="true" ma:internalName="vvmdRevideringAvser" ma:readOnly="false">
      <xsd:simpleType>
        <xsd:restriction base="dms:Text">
          <xsd:maxLength value="60"/>
        </xsd:restriction>
      </xsd:simpleType>
    </xsd:element>
    <xsd:element name="vvmdRevideringDatum" ma:index="28" nillable="true" ma:displayName="Revidering datum" ma:description="Revidering datum" ma:hidden="true" ma:internalName="vvmdRevideringDatum" ma:readOnly="false">
      <xsd:simpleType>
        <xsd:restriction base="dms:Text">
          <xsd:maxLength value="10"/>
        </xsd:restriction>
      </xsd:simpleType>
    </xsd:element>
    <xsd:element name="vvmdRevideringGodkand" ma:index="29" nillable="true" ma:displayName="Revidering godkänd" ma:description="Revidering godkänd" ma:hidden="true" ma:internalName="vvmdRevideringGodkand" ma:readOnly="false">
      <xsd:simpleType>
        <xsd:restriction base="dms:Text">
          <xsd:maxLength value="10"/>
        </xsd:restriction>
      </xsd:simpleType>
    </xsd:element>
    <xsd:element name="vvmdRevideringVVDatum" ma:index="30" nillable="true" ma:displayName="Revidering VV Datum" ma:description="Revidering VV Datum" ma:hidden="true" ma:internalName="vvmdRevideringVVDatum" ma:readOnly="false">
      <xsd:simpleType>
        <xsd:restriction base="dms:Text">
          <xsd:maxLength value="10"/>
        </xsd:restriction>
      </xsd:simpleType>
    </xsd:element>
    <xsd:element name="vvmdRevideringVVDiarienr" ma:index="31" nillable="true" ma:displayName="Revidering VV Diarienr" ma:description="Revidering VV Diarienummer" ma:hidden="true" ma:internalName="vvmdRevideringVVDiarienr" ma:readOnly="false">
      <xsd:simpleType>
        <xsd:restriction base="dms:Text">
          <xsd:maxLength value="10"/>
        </xsd:restriction>
      </xsd:simpleType>
    </xsd:element>
    <xsd:element name="vvmdStampelDatum" ma:index="32" nillable="true" ma:displayName="Diarienr datum" ma:description="Diarienummer datum" ma:hidden="true" ma:internalName="vvmdStampelDatum" ma:readOnly="false">
      <xsd:simpleType>
        <xsd:restriction base="dms:Text">
          <xsd:maxLength value="10"/>
        </xsd:restriction>
      </xsd:simpleType>
    </xsd:element>
    <xsd:element name="vvmdDriftomrade" ma:index="33" nillable="true" ma:displayName="Driftområde" ma:description="Driftområde" ma:hidden="true" ma:internalName="vvmdDriftomrade" ma:readOnly="false">
      <xsd:simpleType>
        <xsd:restriction base="dms:Text">
          <xsd:maxLength value="45"/>
        </xsd:restriction>
      </xsd:simpleType>
    </xsd:element>
    <xsd:element name="vvmdUppdragsansv" ma:index="34" nillable="true" ma:displayName="Uppdragsansvarig" ma:description="Uppdragsansvarig" ma:hidden="true" ma:internalName="vvmdUppdragsansv" ma:readOnly="false">
      <xsd:simpleType>
        <xsd:restriction base="dms:Text">
          <xsd:maxLength value="20"/>
        </xsd:restriction>
      </xsd:simpleType>
    </xsd:element>
    <xsd:element name="vvmdAnlaggningsdel1" ma:index="39" nillable="true" ma:displayName="Anläggningsdel 1" ma:description="Anläggningsdel 1" ma:hidden="true" ma:internalName="vvmdAnlaggningsdel1" ma:readOnly="false">
      <xsd:simpleType>
        <xsd:restriction base="dms:Text">
          <xsd:maxLength value="45"/>
        </xsd:restriction>
      </xsd:simpleType>
    </xsd:element>
    <xsd:element name="vvmdAnlaggningsdel2" ma:index="41" nillable="true" ma:displayName="Anläggningsdel 2" ma:description="Anläggningsdel 2" ma:hidden="true" ma:internalName="vvmdAnlaggningsdel2" ma:readOnly="false">
      <xsd:simpleType>
        <xsd:restriction base="dms:Text">
          <xsd:maxLength value="4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Innehållstyp"/>
        <xsd:element ref="dc:title" minOccurs="0" maxOccurs="1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8F15CF-62A0-4CDF-AB40-6568248DA7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F41957-F039-4561-8703-EA584A4F0312}">
  <ds:schemaRefs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02CEC10-BA22-4E12-8787-017D502C3D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22</vt:i4>
      </vt:variant>
    </vt:vector>
  </HeadingPairs>
  <TitlesOfParts>
    <vt:vector size="29" baseType="lpstr">
      <vt:lpstr>Titelsida</vt:lpstr>
      <vt:lpstr>Metadata</vt:lpstr>
      <vt:lpstr>Inledning</vt:lpstr>
      <vt:lpstr>Summering av à-priser FSE904</vt:lpstr>
      <vt:lpstr>À-priser Kategori 1</vt:lpstr>
      <vt:lpstr>À-priser Kategori 2</vt:lpstr>
      <vt:lpstr>À-priser Kategori 3</vt:lpstr>
      <vt:lpstr>Metadata!Print_Area</vt:lpstr>
      <vt:lpstr>Titelsida!Print_Area</vt:lpstr>
      <vt:lpstr>'À-priser Kategori 1'!Print_Titles</vt:lpstr>
      <vt:lpstr>'À-priser Kategori 2'!Print_Titles</vt:lpstr>
      <vt:lpstr>'À-priser Kategori 3'!Print_Titles</vt:lpstr>
      <vt:lpstr>Metadata!Print_Titles</vt:lpstr>
      <vt:lpstr>Titelsida!QRows</vt:lpstr>
      <vt:lpstr>Titelsida!QRowSpace</vt:lpstr>
      <vt:lpstr>Titelsida!RevHide1</vt:lpstr>
      <vt:lpstr>Titelsida!RevHide2</vt:lpstr>
      <vt:lpstr>Titelsida!RevHide3</vt:lpstr>
      <vt:lpstr>Titelsida!RevHide4</vt:lpstr>
      <vt:lpstr>Titelsida!RevHide5</vt:lpstr>
      <vt:lpstr>Titelsida!RevRow1</vt:lpstr>
      <vt:lpstr>Titelsida!RevRow2</vt:lpstr>
      <vt:lpstr>Titelsida!RevRow3</vt:lpstr>
      <vt:lpstr>Titelsida!RevRow4</vt:lpstr>
      <vt:lpstr>Titelsida!RevRow5</vt:lpstr>
      <vt:lpstr>Titelsida!RevRows</vt:lpstr>
      <vt:lpstr>Titelsida!ShowWhenNoQ</vt:lpstr>
      <vt:lpstr>Titelsida!ShowWhenNoRev</vt:lpstr>
      <vt:lpstr>'À-priser Kategori 3'!Títulos_a_imprimir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2017-10-17T04:24:19Z</dcterms:created>
  <dcterms:modified xsi:type="dcterms:W3CDTF">2018-07-05T10:29:12Z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0x0101FB00D5C9CE3A735BBB42876C7357970AF005</vt:lpwstr>
  </property>
  <property fmtid="{D5CDD505-2E9C-101B-9397-08002B2CF9AE}" pid="3" name="ppdokumentversion">
    <vt:lpwstr>0.1</vt:lpwstr>
  </property>
</Properties>
</file>